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dbg.sharepoint.com/sites/IDBInvest-TreasuryDivision/Shared Documents/General/TRS Funding/Sustainable Framework/Reporting/2024/"/>
    </mc:Choice>
  </mc:AlternateContent>
  <xr:revisionPtr revIDLastSave="51" documentId="8_{2DFB5A4E-C402-45E6-842D-593998085A3E}" xr6:coauthVersionLast="47" xr6:coauthVersionMax="47" xr10:uidLastSave="{16CC3CB5-783F-4910-BBAB-2C7EA0C369F6}"/>
  <bookViews>
    <workbookView xWindow="-108" yWindow="-108" windowWidth="23256" windowHeight="12456" xr2:uid="{77AE6C0D-4165-4D2F-A3EB-B87F4D74E97B}"/>
  </bookViews>
  <sheets>
    <sheet name="Allocated Projects 2024" sheetId="1" r:id="rId1"/>
  </sheets>
  <definedNames>
    <definedName name="_xlnm._FilterDatabase" localSheetId="0" hidden="1">'Allocated Projects 2024'!$A$8:$R$150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" i="1" l="1"/>
  <c r="L150" i="1"/>
  <c r="K150" i="1"/>
  <c r="J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1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Jimenez Mori, Raul Alberto</author>
  </authors>
  <commentList>
    <comment ref="B78" authorId="0" shapeId="0" xr:uid="{4A776ABA-1C69-4C68-A0BA-AAC5B57E39BA}">
      <text>
        <r>
          <rPr>
            <b/>
            <sz val="9"/>
            <color indexed="81"/>
            <rFont val="Tahoma"/>
            <family val="2"/>
          </rPr>
          <t>13290-01 and 13291-01 report at parent level only. i.e., 13289-01 shows the values for all three.</t>
        </r>
      </text>
    </comment>
  </commentList>
</comments>
</file>

<file path=xl/sharedStrings.xml><?xml version="1.0" encoding="utf-8"?>
<sst xmlns="http://schemas.openxmlformats.org/spreadsheetml/2006/main" count="1032" uniqueCount="336">
  <si>
    <t xml:space="preserve">Allocation </t>
  </si>
  <si>
    <t>Transaction Name</t>
  </si>
  <si>
    <t>Country names</t>
  </si>
  <si>
    <t>Business Segment</t>
  </si>
  <si>
    <t>Currency</t>
  </si>
  <si>
    <t>Closing Date</t>
  </si>
  <si>
    <t>Closing Amount is USD</t>
  </si>
  <si>
    <t>Disbursement Date</t>
  </si>
  <si>
    <t>Cummulative Co-Financed (Fund/B-Loan Amount) in US MM</t>
  </si>
  <si>
    <t>Amount Allocated 2021 (US$)</t>
  </si>
  <si>
    <t>Amount Allocated 2022 (US$)</t>
  </si>
  <si>
    <t>Amount Allocated 2023 (US$)</t>
  </si>
  <si>
    <t>Amount Allocated 2024 (US$)</t>
  </si>
  <si>
    <t>Cumulative Allocation 2021 &amp; 2024 (US$)</t>
  </si>
  <si>
    <t>Portfolio</t>
  </si>
  <si>
    <t>Category</t>
  </si>
  <si>
    <t>2024 Status</t>
  </si>
  <si>
    <t>11363-06</t>
  </si>
  <si>
    <t>Tanner factoring SMEs II</t>
  </si>
  <si>
    <t>Chile</t>
  </si>
  <si>
    <t>Financial Institutions</t>
  </si>
  <si>
    <t>USD</t>
  </si>
  <si>
    <t>Social</t>
  </si>
  <si>
    <t>Social - Socioeconomic advancement and empowerment</t>
  </si>
  <si>
    <t>11466-03</t>
  </si>
  <si>
    <t>Natelu  B Bond</t>
  </si>
  <si>
    <t>Uruguay</t>
  </si>
  <si>
    <t>Infrastructure and Energy</t>
  </si>
  <si>
    <t>Green</t>
  </si>
  <si>
    <t>Green - Renewable Energy</t>
  </si>
  <si>
    <t>Yarnel B Bond</t>
  </si>
  <si>
    <t>11488-04</t>
  </si>
  <si>
    <t>Sicredi - Green Bond</t>
  </si>
  <si>
    <t>Brazil</t>
  </si>
  <si>
    <t>11749-07</t>
  </si>
  <si>
    <t>Banco Guayaquil Social Bond</t>
  </si>
  <si>
    <t>Ecuador</t>
  </si>
  <si>
    <t>11752-03</t>
  </si>
  <si>
    <t>Banco Promerica: SME Financing Partnership</t>
  </si>
  <si>
    <t>Costa Rica</t>
  </si>
  <si>
    <t>11762-06</t>
  </si>
  <si>
    <t>Pichincha Gender Bond</t>
  </si>
  <si>
    <t>11843-02</t>
  </si>
  <si>
    <t>Daycoval Sustainable Financing Partnership</t>
  </si>
  <si>
    <t>11847-02</t>
  </si>
  <si>
    <t>Banco Internacional A/B MSMEs Financing Partnership</t>
  </si>
  <si>
    <t>11859-02</t>
  </si>
  <si>
    <t>Alianza con Banco Internacional para Fomentar el Financiamiento Verde para PYMES</t>
  </si>
  <si>
    <t>11861-03</t>
  </si>
  <si>
    <t>Promerica El Salvador - Sustainable Bond</t>
  </si>
  <si>
    <t>El Salvador</t>
  </si>
  <si>
    <t>11894-03</t>
  </si>
  <si>
    <t>Xoxocotla Solar PV</t>
  </si>
  <si>
    <t>Mexico</t>
  </si>
  <si>
    <t>11984-02</t>
  </si>
  <si>
    <t>Klabin II</t>
  </si>
  <si>
    <t>Corporates</t>
  </si>
  <si>
    <t>12090-02</t>
  </si>
  <si>
    <t>Factotal COVID-19 Mitigation Financing Partnership</t>
  </si>
  <si>
    <t>12092-02</t>
  </si>
  <si>
    <t>New Juazeiro Bifacial Solar Power Project</t>
  </si>
  <si>
    <t>12092-03</t>
  </si>
  <si>
    <t>Casablanca PV Bifacial Solar Power Project</t>
  </si>
  <si>
    <t>BRL;USD</t>
  </si>
  <si>
    <t>12114-03</t>
  </si>
  <si>
    <t>Davivienda Subordinado</t>
  </si>
  <si>
    <t>Colombia</t>
  </si>
  <si>
    <t>12121-01</t>
  </si>
  <si>
    <t>Genomma Lab</t>
  </si>
  <si>
    <t>MXN</t>
  </si>
  <si>
    <t>12174-02</t>
  </si>
  <si>
    <t>Banistmo Gender Bond</t>
  </si>
  <si>
    <t>Panama</t>
  </si>
  <si>
    <t>12201-01</t>
  </si>
  <si>
    <t>Emergencias Argentina</t>
  </si>
  <si>
    <t>Argentina</t>
  </si>
  <si>
    <t>Social - Affordable basic infrastructure</t>
  </si>
  <si>
    <t>12249-01</t>
  </si>
  <si>
    <t>Brookfield - BRK/RMR W&amp;S Project in Recife</t>
  </si>
  <si>
    <t>BRL</t>
  </si>
  <si>
    <t>Social - Access to essential services</t>
  </si>
  <si>
    <t>12282-01</t>
  </si>
  <si>
    <t>Hotel La Compania</t>
  </si>
  <si>
    <t>Social - Employment generation and programs to alleviate unemployment from socio-economic crises</t>
  </si>
  <si>
    <t>12292-01</t>
  </si>
  <si>
    <t>Grupo Kowi</t>
  </si>
  <si>
    <t xml:space="preserve">Social - Food security and sustainable food systems </t>
  </si>
  <si>
    <t>12297-03</t>
  </si>
  <si>
    <t>Agrofertil - Expansion Capex</t>
  </si>
  <si>
    <t>Paraguay</t>
  </si>
  <si>
    <t>12325-01</t>
  </si>
  <si>
    <t>Cooperativa de Ahorro y Crédito Pacífico</t>
  </si>
  <si>
    <t>Peru</t>
  </si>
  <si>
    <t>12340-01</t>
  </si>
  <si>
    <t>PPP EDUCATIVA 2 URUGUAY</t>
  </si>
  <si>
    <t>12343-02</t>
  </si>
  <si>
    <t>Primus Capital Post COVID-19 Recovery Financing Partnership</t>
  </si>
  <si>
    <t>Regional</t>
  </si>
  <si>
    <t>12357-01</t>
  </si>
  <si>
    <t>CMAC Huancayo</t>
  </si>
  <si>
    <t>12362-01</t>
  </si>
  <si>
    <t>American Industrial Park</t>
  </si>
  <si>
    <t>12362-02</t>
  </si>
  <si>
    <t>Orion IP &amp; Free Zone</t>
  </si>
  <si>
    <t>12375-01</t>
  </si>
  <si>
    <t>Grupo Elcatex/San Juan Textiles</t>
  </si>
  <si>
    <t>Honduras</t>
  </si>
  <si>
    <t>12378-01</t>
  </si>
  <si>
    <t>Puerto de Uraba</t>
  </si>
  <si>
    <t>12402-01</t>
  </si>
  <si>
    <t>Navojoa Solar PV</t>
  </si>
  <si>
    <t>12457-02</t>
  </si>
  <si>
    <t>Banco Bolivariano Subordinated Loan</t>
  </si>
  <si>
    <t>Green - Energy Efficiency</t>
  </si>
  <si>
    <t>12467-01</t>
  </si>
  <si>
    <t>Grupo Kattan</t>
  </si>
  <si>
    <t>12511-01</t>
  </si>
  <si>
    <t>Corporacion Favorita</t>
  </si>
  <si>
    <t>12522-01</t>
  </si>
  <si>
    <t>Rassini</t>
  </si>
  <si>
    <t>USD; MXN</t>
  </si>
  <si>
    <t>12531-01</t>
  </si>
  <si>
    <t>Menorca Inversiones</t>
  </si>
  <si>
    <t>12577-02</t>
  </si>
  <si>
    <t>La Hipotecaria Warehousing Facility</t>
  </si>
  <si>
    <t>12593-01</t>
  </si>
  <si>
    <t>eFactor: Supply Chain Financing</t>
  </si>
  <si>
    <t>12597-01</t>
  </si>
  <si>
    <t>CRN - CCN Reciclaje</t>
  </si>
  <si>
    <t>Nicaragua</t>
  </si>
  <si>
    <t>12621-01</t>
  </si>
  <si>
    <t>Bancolombia Emisión de Bonos Sostenibles</t>
  </si>
  <si>
    <t>12678-01</t>
  </si>
  <si>
    <t>CAME</t>
  </si>
  <si>
    <t>12710-01</t>
  </si>
  <si>
    <t>LD Celulose SA</t>
  </si>
  <si>
    <t>Green - Environmentally sustainable management of living natural resources and land use</t>
  </si>
  <si>
    <t>12754-01</t>
  </si>
  <si>
    <t>Demerara Distillers Limited</t>
  </si>
  <si>
    <t>Guyana</t>
  </si>
  <si>
    <t>12766-01</t>
  </si>
  <si>
    <t>HITEC</t>
  </si>
  <si>
    <t>12789-01</t>
  </si>
  <si>
    <t>Tiendas TIA</t>
  </si>
  <si>
    <t>12793-03</t>
  </si>
  <si>
    <t>JMMB Bank Partnership</t>
  </si>
  <si>
    <t>Jamaica</t>
  </si>
  <si>
    <t>12822-01</t>
  </si>
  <si>
    <t>VARMOXZ</t>
  </si>
  <si>
    <t>12824-02</t>
  </si>
  <si>
    <t>BAC El Salvador - Support to "Mujer Acelera" Program</t>
  </si>
  <si>
    <t>12853-02</t>
  </si>
  <si>
    <t>BAC Guatemala - SME Partnership and Digitalization Promotion</t>
  </si>
  <si>
    <t>Guatemala</t>
  </si>
  <si>
    <t>MXN;USD</t>
  </si>
  <si>
    <t>12854-02</t>
  </si>
  <si>
    <t>Prolade: Sustainable Palm Oil in Southeast Mexico</t>
  </si>
  <si>
    <t>12872-01</t>
  </si>
  <si>
    <t>Avla Chile WHL</t>
  </si>
  <si>
    <t>12893-01</t>
  </si>
  <si>
    <t>La Pimienta Solar Project</t>
  </si>
  <si>
    <t>12933-01</t>
  </si>
  <si>
    <t>Sudameris MSME Financing Partnership</t>
  </si>
  <si>
    <t>12957-01</t>
  </si>
  <si>
    <t>PPP Educativa 3</t>
  </si>
  <si>
    <t>12976-01</t>
  </si>
  <si>
    <t>BDMG – Sustainable Bond</t>
  </si>
  <si>
    <t>12995-01</t>
  </si>
  <si>
    <t>Engie Decarbonization Instrument</t>
  </si>
  <si>
    <t>13001-01</t>
  </si>
  <si>
    <t>Mercader Financial - SME Financing Partnership</t>
  </si>
  <si>
    <t>13019-01</t>
  </si>
  <si>
    <t>Caja Arequipa Bono Mujer</t>
  </si>
  <si>
    <t>13057-01</t>
  </si>
  <si>
    <t>Konfio Warehousing Line</t>
  </si>
  <si>
    <t>13102-01</t>
  </si>
  <si>
    <t>Kubo Financiero</t>
  </si>
  <si>
    <t>13146-01</t>
  </si>
  <si>
    <t>Cálidda Corporate Loan</t>
  </si>
  <si>
    <t>13209-01</t>
  </si>
  <si>
    <t>Grupo Kuo - Financiamiento Cadena de Valor</t>
  </si>
  <si>
    <t>12718-03</t>
  </si>
  <si>
    <t>Green Power Assets (Magdalena)</t>
  </si>
  <si>
    <t>Green Power Assets (Dolores)</t>
  </si>
  <si>
    <t>Green Power Assets (Amistad IV)</t>
  </si>
  <si>
    <t>13303-01</t>
  </si>
  <si>
    <t>Sofisa SME Financing Partnership</t>
  </si>
  <si>
    <t>13316-01</t>
  </si>
  <si>
    <t>Capital Bank SME Financing Partnership</t>
  </si>
  <si>
    <t>13325-02</t>
  </si>
  <si>
    <t>Riga Services Working Capital Facility</t>
  </si>
  <si>
    <t>13420-01</t>
  </si>
  <si>
    <t>PV Llanos 3</t>
  </si>
  <si>
    <t>13424-01</t>
  </si>
  <si>
    <t>El Rosado Ecuador</t>
  </si>
  <si>
    <t>13429-01</t>
  </si>
  <si>
    <t>Banco Pan - Microfinance Long Term Financing</t>
  </si>
  <si>
    <t>13446-01</t>
  </si>
  <si>
    <t>Enel Green Power Peru</t>
  </si>
  <si>
    <t>13450-01</t>
  </si>
  <si>
    <t>Punta Lomitas Wind Farm</t>
  </si>
  <si>
    <t>13466-01</t>
  </si>
  <si>
    <t>Viva</t>
  </si>
  <si>
    <t>13473-01</t>
  </si>
  <si>
    <t>Mendubim Solar PV Power Project</t>
  </si>
  <si>
    <t>13487-02</t>
  </si>
  <si>
    <t>Viru TSCF Loan</t>
  </si>
  <si>
    <t>13505-01</t>
  </si>
  <si>
    <t>Ruba Inmobiliaria</t>
  </si>
  <si>
    <t>13683-01</t>
  </si>
  <si>
    <t>Codevi</t>
  </si>
  <si>
    <t>Haiti</t>
  </si>
  <si>
    <t>13761-01</t>
  </si>
  <si>
    <t>Promerica DR Subordinated Debt</t>
  </si>
  <si>
    <t>Dominican Republic</t>
  </si>
  <si>
    <t>13764-01</t>
  </si>
  <si>
    <t>Locfund Next: Promoting Financial Inclusion Through Microfinance Institutions</t>
  </si>
  <si>
    <t>13787-01</t>
  </si>
  <si>
    <t>AVLA - Social Housing Financing</t>
  </si>
  <si>
    <t>13807-01</t>
  </si>
  <si>
    <t>Tropicalia II Sustainable Tourism</t>
  </si>
  <si>
    <t>13808-01</t>
  </si>
  <si>
    <t>New Financing Structure for Rutas 2/7</t>
  </si>
  <si>
    <t>13889-01</t>
  </si>
  <si>
    <t>Grupo Elcatex/San Juan Textiles II</t>
  </si>
  <si>
    <t>13896-01</t>
  </si>
  <si>
    <t>Guagua Fontibon Electric Bus Project</t>
  </si>
  <si>
    <t>COP</t>
  </si>
  <si>
    <t>Green - Clean transportation</t>
  </si>
  <si>
    <t>13918-01</t>
  </si>
  <si>
    <t>La Mata (Solarpack)</t>
  </si>
  <si>
    <t>13929-01</t>
  </si>
  <si>
    <t>Bancolombia</t>
  </si>
  <si>
    <t>13945-01</t>
  </si>
  <si>
    <t>PROCSA III</t>
  </si>
  <si>
    <t>13958-01</t>
  </si>
  <si>
    <t>Banco Agricola Subordinated Debt to Strengthen Women-led SMEs and Green Financing in El Salvador</t>
  </si>
  <si>
    <t>13959-01</t>
  </si>
  <si>
    <t>Royal America</t>
  </si>
  <si>
    <t>Chile,Colombia</t>
  </si>
  <si>
    <t>13986-01</t>
  </si>
  <si>
    <t>Cordada MSME Productive Development Partnership</t>
  </si>
  <si>
    <t>13993-01</t>
  </si>
  <si>
    <t>Finanzauto S.A. BIC A/B Loan for productive financing to 1</t>
  </si>
  <si>
    <t>COP;USD</t>
  </si>
  <si>
    <t>14001-01</t>
  </si>
  <si>
    <t>Equirent</t>
  </si>
  <si>
    <t>14003-01</t>
  </si>
  <si>
    <t>Xochi: Flower Road</t>
  </si>
  <si>
    <t>14015-01</t>
  </si>
  <si>
    <t>Social Bond of Gender and Inclusion - Banco Solidario</t>
  </si>
  <si>
    <t>14022-01</t>
  </si>
  <si>
    <t>Agrovision</t>
  </si>
  <si>
    <t>14030-01</t>
  </si>
  <si>
    <t>CMI - Alimentos III</t>
  </si>
  <si>
    <t>14037-01</t>
  </si>
  <si>
    <t>BHD Subordinated Debt for Capital Strenghtening and Financial Empowerment of WSME</t>
  </si>
  <si>
    <t>14101-01</t>
  </si>
  <si>
    <t>Arteche Energy &amp; Transmission Supply Chain Finance</t>
  </si>
  <si>
    <t>14108-01</t>
  </si>
  <si>
    <t>Guagua Usme Electric Bus Project</t>
  </si>
  <si>
    <t>14115-01</t>
  </si>
  <si>
    <t>Marie Sharp</t>
  </si>
  <si>
    <t>Belize</t>
  </si>
  <si>
    <t>14121-01</t>
  </si>
  <si>
    <t>La Union (Solarpack)</t>
  </si>
  <si>
    <t>14162-01</t>
  </si>
  <si>
    <t>Banco Continental Sustainable Financing Partnership</t>
  </si>
  <si>
    <t>14169-01</t>
  </si>
  <si>
    <t>Agripac Trade Facility</t>
  </si>
  <si>
    <t>14178-01</t>
  </si>
  <si>
    <t>JPS Investment Program</t>
  </si>
  <si>
    <t>14181-01</t>
  </si>
  <si>
    <t>Bancop Food Security Financing Partnership</t>
  </si>
  <si>
    <t>14281-01</t>
  </si>
  <si>
    <t>FRISA II</t>
  </si>
  <si>
    <t>14331-01</t>
  </si>
  <si>
    <t>Cresol Sicoper Sustainable Finance Partnership</t>
  </si>
  <si>
    <t>14346-01</t>
  </si>
  <si>
    <t>MSMEs Financing Partnership with Progreso</t>
  </si>
  <si>
    <t>14348-01</t>
  </si>
  <si>
    <t>CEPM Green Projects</t>
  </si>
  <si>
    <t>14395-01</t>
  </si>
  <si>
    <t>Cresol Baser Sustainable Finance Partnership</t>
  </si>
  <si>
    <t>14421-01</t>
  </si>
  <si>
    <t>Grupo Ortiz-Water and Sanitation Facility</t>
  </si>
  <si>
    <t>14486-01</t>
  </si>
  <si>
    <t>Proparco Aguas do Rio - Bloco 4</t>
  </si>
  <si>
    <t>Green - Sustainable water and wastewater management</t>
  </si>
  <si>
    <t>14487-01</t>
  </si>
  <si>
    <t>Proparco Águas do Rio - Bloco 1</t>
  </si>
  <si>
    <t>14488-01</t>
  </si>
  <si>
    <t>Proparco Sabesp - Tietê River Depollution Project Phase IV</t>
  </si>
  <si>
    <t>14491-01</t>
  </si>
  <si>
    <t>El Viajero Hostels</t>
  </si>
  <si>
    <t>14505-01</t>
  </si>
  <si>
    <t>Global Bank - Climate Financing Partnership</t>
  </si>
  <si>
    <t>14509-01</t>
  </si>
  <si>
    <t>CMI Alimentos Expansion</t>
  </si>
  <si>
    <t>14523-01</t>
  </si>
  <si>
    <t>Troncal del Magdalena II</t>
  </si>
  <si>
    <t>14542-01</t>
  </si>
  <si>
    <t>AES Warehouse Facility for Renewable Projects</t>
  </si>
  <si>
    <t>14556-01</t>
  </si>
  <si>
    <t>Derrimon Trading Co. Ltd.</t>
  </si>
  <si>
    <t>14658-01</t>
  </si>
  <si>
    <t>Sicredi - Women owned MSMEs</t>
  </si>
  <si>
    <t>14699-01</t>
  </si>
  <si>
    <t>Banco Finandina</t>
  </si>
  <si>
    <t>14700-01</t>
  </si>
  <si>
    <t>Alliance with Factotal Peru to promote factoring in Peru</t>
  </si>
  <si>
    <t>14707-01</t>
  </si>
  <si>
    <t>Finco</t>
  </si>
  <si>
    <t>14771-01</t>
  </si>
  <si>
    <t xml:space="preserve">Atlas Solar PV Project </t>
  </si>
  <si>
    <t>14826-01</t>
  </si>
  <si>
    <t>Aguas de Manaus - Expansion CAPEX</t>
  </si>
  <si>
    <t>14863-01</t>
  </si>
  <si>
    <t xml:space="preserve">Matarani Solar PV Financing: Supporting Peru's Energy Transition </t>
  </si>
  <si>
    <t>14917-01</t>
  </si>
  <si>
    <t>HITEC II</t>
  </si>
  <si>
    <t>14919-01</t>
  </si>
  <si>
    <t xml:space="preserve">Banco de Machala: Loan for Sustainable Financing </t>
  </si>
  <si>
    <t>14923-01</t>
  </si>
  <si>
    <t>Caja La Araucana A/B Financial Inclusion Partnership</t>
  </si>
  <si>
    <t>14926-01</t>
  </si>
  <si>
    <t>Naturasol ExpansiÃ³n</t>
  </si>
  <si>
    <t>14971-01</t>
  </si>
  <si>
    <t>On Vacation Sustainable Tourism</t>
  </si>
  <si>
    <t>14979-01</t>
  </si>
  <si>
    <t>AIP: Financiamiento para desarrollar infraestructura que acerque cadenas de suministro</t>
  </si>
  <si>
    <t>This loan was repaid. We replaced it.</t>
  </si>
  <si>
    <t>This loan was sold. We replaced it</t>
  </si>
  <si>
    <t>This loan was reclasified from Green Climate Change adaptation and climate resileince to Green Transportation</t>
  </si>
  <si>
    <t>This loan was replaced</t>
  </si>
  <si>
    <t xml:space="preserve">Transaction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</si>
</sst>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2" applyFill="1" applyBorder="1" applyAlignment="1">
      <alignment horizontal="center" vertical="center" wrapText="1"/>
    </xf>
    <xf numFmtId="14" fontId="1" fillId="2" borderId="1" xfId="2" applyNumberFormat="1" applyFill="1" applyBorder="1" applyAlignment="1">
      <alignment horizontal="center" vertical="center" wrapText="1"/>
    </xf>
    <xf numFmtId="43" fontId="0" fillId="2" borderId="1" xfId="3" applyFont="1" applyFill="1" applyBorder="1" applyAlignment="1">
      <alignment horizontal="center" vertical="center" wrapText="1"/>
    </xf>
    <xf numFmtId="43" fontId="3" fillId="3" borderId="1" xfId="3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/>
    <xf numFmtId="0" fontId="4" fillId="0" borderId="1" xfId="2" applyFont="1" applyBorder="1"/>
    <xf numFmtId="164" fontId="4" fillId="0" borderId="1" xfId="3" applyNumberFormat="1" applyFont="1" applyFill="1" applyBorder="1"/>
    <xf numFmtId="14" fontId="4" fillId="0" borderId="1" xfId="2" applyNumberFormat="1" applyFont="1" applyBorder="1"/>
    <xf numFmtId="37" fontId="4" fillId="0" borderId="1" xfId="3" applyNumberFormat="1" applyFont="1" applyFill="1" applyBorder="1"/>
    <xf numFmtId="3" fontId="4" fillId="0" borderId="1" xfId="2" applyNumberFormat="1" applyFont="1" applyBorder="1"/>
    <xf numFmtId="43" fontId="4" fillId="0" borderId="1" xfId="1" applyFont="1" applyBorder="1"/>
    <xf numFmtId="37" fontId="4" fillId="0" borderId="2" xfId="3" applyNumberFormat="1" applyFont="1" applyFill="1" applyBorder="1"/>
    <xf numFmtId="43" fontId="1" fillId="0" borderId="1" xfId="1" applyFont="1" applyBorder="1"/>
    <xf numFmtId="0" fontId="1" fillId="0" borderId="1" xfId="2" applyBorder="1"/>
    <xf numFmtId="37" fontId="4" fillId="0" borderId="1" xfId="3" applyNumberFormat="1" applyFont="1" applyBorder="1"/>
    <xf numFmtId="0" fontId="1" fillId="0" borderId="0" xfId="2"/>
    <xf numFmtId="37" fontId="1" fillId="0" borderId="0" xfId="2" applyNumberFormat="1"/>
    <xf numFmtId="0" fontId="2" fillId="2" borderId="1" xfId="2" applyFont="1" applyFill="1" applyBorder="1" applyAlignment="1">
      <alignment horizontal="center" vertical="center" wrapText="1"/>
    </xf>
    <xf numFmtId="43" fontId="2" fillId="3" borderId="1" xfId="3" applyFont="1" applyFill="1" applyBorder="1" applyAlignment="1">
      <alignment horizontal="center" vertical="center"/>
    </xf>
  </cellXfs>
  <cellStyles count="4">
    <cellStyle name="Comma" xfId="1" builtinId="3"/>
    <cellStyle name="Comma 2 3" xfId="3" xr:uid="{24243E15-9D4B-4C18-8CD0-C2116917B51E}"/>
    <cellStyle name="Normal" xfId="0" builtinId="0"/>
    <cellStyle name="Normal 2 2 2" xfId="2" xr:uid="{4BA8F25A-B73E-433A-816B-AB7217FE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1332468</xdr:colOff>
      <xdr:row>2</xdr:row>
      <xdr:rowOff>161925</xdr:rowOff>
    </xdr:to>
    <xdr:pic>
      <xdr:nvPicPr>
        <xdr:cNvPr id="2" name="Picture 1" descr="A black and orange text&#10;&#10;AI-generated content may be incorrect.">
          <a:extLst>
            <a:ext uri="{FF2B5EF4-FFF2-40B4-BE49-F238E27FC236}">
              <a16:creationId xmlns:a16="http://schemas.microsoft.com/office/drawing/2014/main" id="{DC7B6E2F-B4BD-8C10-3EBF-D16C693C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3350"/>
          <a:ext cx="2199243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2406-0443-4F7D-826E-6D283A9EE360}">
  <dimension ref="A5:Q150"/>
  <sheetViews>
    <sheetView showGridLines="0" tabSelected="1" workbookViewId="0">
      <selection activeCell="B12" sqref="B12"/>
    </sheetView>
  </sheetViews>
  <sheetFormatPr defaultRowHeight="14.4" x14ac:dyDescent="0.3"/>
  <cols>
    <col min="1" max="1" width="13.33203125" customWidth="1"/>
    <col min="2" max="2" width="49.6640625" customWidth="1"/>
    <col min="3" max="3" width="16.44140625" bestFit="1" customWidth="1"/>
    <col min="4" max="4" width="20.33203125" bestFit="1" customWidth="1"/>
    <col min="6" max="6" width="10.109375" bestFit="1" customWidth="1"/>
    <col min="7" max="7" width="12" bestFit="1" customWidth="1"/>
    <col min="8" max="8" width="18.44140625" customWidth="1"/>
    <col min="9" max="9" width="16.109375" customWidth="1"/>
    <col min="10" max="14" width="13.33203125" bestFit="1" customWidth="1"/>
    <col min="15" max="15" width="7.6640625" bestFit="1" customWidth="1"/>
    <col min="16" max="16" width="46.5546875" customWidth="1"/>
    <col min="17" max="17" width="17.33203125" customWidth="1"/>
  </cols>
  <sheetData>
    <row r="5" spans="1:17" x14ac:dyDescent="0.3">
      <c r="A5" s="20"/>
      <c r="B5" s="20"/>
      <c r="C5" s="20"/>
      <c r="D5" s="20"/>
      <c r="E5" s="20"/>
      <c r="F5" s="20"/>
      <c r="G5" s="20"/>
      <c r="H5" s="20"/>
      <c r="I5" s="20"/>
      <c r="J5" s="21" t="s">
        <v>0</v>
      </c>
      <c r="K5" s="21"/>
      <c r="L5" s="21"/>
      <c r="M5" s="21"/>
      <c r="N5" s="21"/>
      <c r="O5" s="21"/>
      <c r="P5" s="21"/>
      <c r="Q5" s="21"/>
    </row>
    <row r="6" spans="1:17" x14ac:dyDescent="0.3">
      <c r="A6" s="20"/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</row>
    <row r="7" spans="1:17" x14ac:dyDescent="0.3">
      <c r="A7" s="20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</row>
    <row r="8" spans="1:17" ht="57.6" x14ac:dyDescent="0.3">
      <c r="A8" s="1" t="s">
        <v>335</v>
      </c>
      <c r="B8" s="1" t="s">
        <v>1</v>
      </c>
      <c r="C8" s="1" t="s">
        <v>2</v>
      </c>
      <c r="D8" s="1" t="s">
        <v>3</v>
      </c>
      <c r="E8" s="1" t="s">
        <v>4</v>
      </c>
      <c r="F8" s="2" t="s">
        <v>5</v>
      </c>
      <c r="G8" s="2" t="s">
        <v>6</v>
      </c>
      <c r="H8" s="2" t="s">
        <v>7</v>
      </c>
      <c r="I8" s="3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5" t="s">
        <v>14</v>
      </c>
      <c r="P8" s="5" t="s">
        <v>15</v>
      </c>
      <c r="Q8" s="6" t="s">
        <v>16</v>
      </c>
    </row>
    <row r="9" spans="1:17" x14ac:dyDescent="0.3">
      <c r="A9" s="7" t="s">
        <v>17</v>
      </c>
      <c r="B9" s="7" t="s">
        <v>18</v>
      </c>
      <c r="C9" s="8" t="s">
        <v>19</v>
      </c>
      <c r="D9" s="8" t="s">
        <v>20</v>
      </c>
      <c r="E9" s="9" t="s">
        <v>21</v>
      </c>
      <c r="F9" s="10">
        <v>44169</v>
      </c>
      <c r="G9" s="9">
        <v>36000000</v>
      </c>
      <c r="H9" s="10">
        <v>44176</v>
      </c>
      <c r="I9" s="9">
        <v>50800000</v>
      </c>
      <c r="J9" s="11">
        <v>36000000</v>
      </c>
      <c r="K9" s="11">
        <v>0</v>
      </c>
      <c r="L9" s="11"/>
      <c r="M9" s="11"/>
      <c r="N9" s="11">
        <f t="shared" ref="N9:N40" si="0">+SUM(J9:M9)</f>
        <v>36000000</v>
      </c>
      <c r="O9" s="12" t="s">
        <v>22</v>
      </c>
      <c r="P9" s="12" t="s">
        <v>23</v>
      </c>
      <c r="Q9" s="12" t="s">
        <v>331</v>
      </c>
    </row>
    <row r="10" spans="1:17" x14ac:dyDescent="0.3">
      <c r="A10" s="7" t="s">
        <v>24</v>
      </c>
      <c r="B10" s="7" t="s">
        <v>25</v>
      </c>
      <c r="C10" s="8" t="s">
        <v>26</v>
      </c>
      <c r="D10" s="8" t="s">
        <v>27</v>
      </c>
      <c r="E10" s="9" t="s">
        <v>21</v>
      </c>
      <c r="F10" s="10">
        <v>44151</v>
      </c>
      <c r="G10" s="9">
        <v>1378100</v>
      </c>
      <c r="H10" s="10">
        <v>44176</v>
      </c>
      <c r="I10" s="9">
        <v>12402900</v>
      </c>
      <c r="J10" s="11">
        <v>1378100</v>
      </c>
      <c r="K10" s="11">
        <v>0</v>
      </c>
      <c r="L10" s="11"/>
      <c r="M10" s="11"/>
      <c r="N10" s="11">
        <f t="shared" si="0"/>
        <v>1378100</v>
      </c>
      <c r="O10" s="12" t="s">
        <v>28</v>
      </c>
      <c r="P10" s="12" t="s">
        <v>29</v>
      </c>
      <c r="Q10" s="12"/>
    </row>
    <row r="11" spans="1:17" x14ac:dyDescent="0.3">
      <c r="A11" s="7" t="s">
        <v>24</v>
      </c>
      <c r="B11" s="7" t="s">
        <v>30</v>
      </c>
      <c r="C11" s="8" t="s">
        <v>26</v>
      </c>
      <c r="D11" s="8" t="s">
        <v>27</v>
      </c>
      <c r="E11" s="9" t="s">
        <v>21</v>
      </c>
      <c r="F11" s="10">
        <v>44151</v>
      </c>
      <c r="G11" s="9">
        <v>1429000</v>
      </c>
      <c r="H11" s="10">
        <v>44176</v>
      </c>
      <c r="I11" s="9">
        <v>12861000</v>
      </c>
      <c r="J11" s="11">
        <v>1429000</v>
      </c>
      <c r="K11" s="11">
        <v>0</v>
      </c>
      <c r="L11" s="11"/>
      <c r="M11" s="11"/>
      <c r="N11" s="11">
        <f t="shared" si="0"/>
        <v>1429000</v>
      </c>
      <c r="O11" s="12" t="s">
        <v>28</v>
      </c>
      <c r="P11" s="12" t="s">
        <v>29</v>
      </c>
      <c r="Q11" s="12"/>
    </row>
    <row r="12" spans="1:17" x14ac:dyDescent="0.3">
      <c r="A12" s="7" t="s">
        <v>31</v>
      </c>
      <c r="B12" s="7" t="s">
        <v>32</v>
      </c>
      <c r="C12" s="8" t="s">
        <v>33</v>
      </c>
      <c r="D12" s="8" t="s">
        <v>20</v>
      </c>
      <c r="E12" s="9" t="s">
        <v>21</v>
      </c>
      <c r="F12" s="10">
        <v>44553</v>
      </c>
      <c r="G12" s="9">
        <v>100000000</v>
      </c>
      <c r="H12" s="10">
        <v>44582</v>
      </c>
      <c r="I12" s="9">
        <v>0</v>
      </c>
      <c r="J12" s="11">
        <v>0</v>
      </c>
      <c r="K12" s="11">
        <v>100000000</v>
      </c>
      <c r="L12" s="11"/>
      <c r="M12" s="11"/>
      <c r="N12" s="11">
        <f t="shared" si="0"/>
        <v>100000000</v>
      </c>
      <c r="O12" s="12" t="s">
        <v>28</v>
      </c>
      <c r="P12" s="12" t="s">
        <v>29</v>
      </c>
      <c r="Q12" s="12"/>
    </row>
    <row r="13" spans="1:17" x14ac:dyDescent="0.3">
      <c r="A13" s="7" t="s">
        <v>34</v>
      </c>
      <c r="B13" s="7" t="s">
        <v>35</v>
      </c>
      <c r="C13" s="8" t="s">
        <v>36</v>
      </c>
      <c r="D13" s="8" t="s">
        <v>20</v>
      </c>
      <c r="E13" s="9" t="s">
        <v>21</v>
      </c>
      <c r="F13" s="10">
        <v>44167</v>
      </c>
      <c r="G13" s="9">
        <v>20000000</v>
      </c>
      <c r="H13" s="10">
        <v>44181</v>
      </c>
      <c r="I13" s="9">
        <v>0</v>
      </c>
      <c r="J13" s="11">
        <v>15000000</v>
      </c>
      <c r="K13" s="11">
        <v>0</v>
      </c>
      <c r="L13" s="11"/>
      <c r="M13" s="11"/>
      <c r="N13" s="11">
        <f t="shared" si="0"/>
        <v>15000000</v>
      </c>
      <c r="O13" s="12" t="s">
        <v>22</v>
      </c>
      <c r="P13" s="12" t="s">
        <v>23</v>
      </c>
      <c r="Q13" s="12"/>
    </row>
    <row r="14" spans="1:17" x14ac:dyDescent="0.3">
      <c r="A14" s="7" t="s">
        <v>37</v>
      </c>
      <c r="B14" s="7" t="s">
        <v>38</v>
      </c>
      <c r="C14" s="8" t="s">
        <v>39</v>
      </c>
      <c r="D14" s="8" t="s">
        <v>20</v>
      </c>
      <c r="E14" s="9" t="s">
        <v>21</v>
      </c>
      <c r="F14" s="10">
        <v>43620</v>
      </c>
      <c r="G14" s="9">
        <v>20000000</v>
      </c>
      <c r="H14" s="10">
        <v>43721</v>
      </c>
      <c r="I14" s="9">
        <v>0</v>
      </c>
      <c r="J14" s="11">
        <v>20000000</v>
      </c>
      <c r="K14" s="11">
        <v>0</v>
      </c>
      <c r="L14" s="11"/>
      <c r="M14" s="11"/>
      <c r="N14" s="11">
        <f t="shared" si="0"/>
        <v>20000000</v>
      </c>
      <c r="O14" s="12" t="s">
        <v>22</v>
      </c>
      <c r="P14" s="12" t="s">
        <v>23</v>
      </c>
      <c r="Q14" s="12" t="s">
        <v>331</v>
      </c>
    </row>
    <row r="15" spans="1:17" x14ac:dyDescent="0.3">
      <c r="A15" s="7" t="s">
        <v>40</v>
      </c>
      <c r="B15" s="7" t="s">
        <v>41</v>
      </c>
      <c r="C15" s="8" t="s">
        <v>36</v>
      </c>
      <c r="D15" s="8" t="s">
        <v>20</v>
      </c>
      <c r="E15" s="9" t="s">
        <v>21</v>
      </c>
      <c r="F15" s="10">
        <v>44561</v>
      </c>
      <c r="G15" s="9">
        <v>50000000</v>
      </c>
      <c r="H15" s="10">
        <v>44649</v>
      </c>
      <c r="I15" s="9">
        <v>0</v>
      </c>
      <c r="J15" s="11">
        <v>0</v>
      </c>
      <c r="K15" s="11">
        <v>17500000</v>
      </c>
      <c r="L15" s="11"/>
      <c r="M15" s="11"/>
      <c r="N15" s="11">
        <f t="shared" si="0"/>
        <v>17500000</v>
      </c>
      <c r="O15" s="12" t="s">
        <v>22</v>
      </c>
      <c r="P15" s="12" t="s">
        <v>23</v>
      </c>
      <c r="Q15" s="12"/>
    </row>
    <row r="16" spans="1:17" x14ac:dyDescent="0.3">
      <c r="A16" s="7" t="s">
        <v>42</v>
      </c>
      <c r="B16" s="7" t="s">
        <v>43</v>
      </c>
      <c r="C16" s="8" t="s">
        <v>33</v>
      </c>
      <c r="D16" s="8" t="s">
        <v>20</v>
      </c>
      <c r="E16" s="9" t="s">
        <v>21</v>
      </c>
      <c r="F16" s="10">
        <v>43804</v>
      </c>
      <c r="G16" s="9">
        <v>150000000</v>
      </c>
      <c r="H16" s="10">
        <v>43818</v>
      </c>
      <c r="I16" s="9">
        <v>275559100</v>
      </c>
      <c r="J16" s="11">
        <v>100000000</v>
      </c>
      <c r="K16" s="11">
        <v>0</v>
      </c>
      <c r="L16" s="11"/>
      <c r="M16" s="11"/>
      <c r="N16" s="11">
        <f t="shared" si="0"/>
        <v>100000000</v>
      </c>
      <c r="O16" s="12" t="s">
        <v>22</v>
      </c>
      <c r="P16" s="12" t="s">
        <v>23</v>
      </c>
      <c r="Q16" s="12" t="s">
        <v>331</v>
      </c>
    </row>
    <row r="17" spans="1:17" x14ac:dyDescent="0.3">
      <c r="A17" s="7" t="s">
        <v>44</v>
      </c>
      <c r="B17" s="7" t="s">
        <v>45</v>
      </c>
      <c r="C17" s="8" t="s">
        <v>19</v>
      </c>
      <c r="D17" s="8" t="s">
        <v>20</v>
      </c>
      <c r="E17" s="9" t="s">
        <v>21</v>
      </c>
      <c r="F17" s="10">
        <v>45142</v>
      </c>
      <c r="G17" s="9">
        <v>40000000</v>
      </c>
      <c r="H17" s="10">
        <v>45230</v>
      </c>
      <c r="I17" s="9">
        <v>215000000</v>
      </c>
      <c r="J17" s="11"/>
      <c r="K17" s="11"/>
      <c r="L17" s="11">
        <v>40000000</v>
      </c>
      <c r="M17" s="11"/>
      <c r="N17" s="11">
        <f t="shared" si="0"/>
        <v>40000000</v>
      </c>
      <c r="O17" s="12" t="s">
        <v>22</v>
      </c>
      <c r="P17" s="12" t="s">
        <v>23</v>
      </c>
      <c r="Q17" s="12"/>
    </row>
    <row r="18" spans="1:17" x14ac:dyDescent="0.3">
      <c r="A18" s="7" t="s">
        <v>46</v>
      </c>
      <c r="B18" s="7" t="s">
        <v>47</v>
      </c>
      <c r="C18" s="8" t="s">
        <v>36</v>
      </c>
      <c r="D18" s="8" t="s">
        <v>20</v>
      </c>
      <c r="E18" s="9" t="s">
        <v>21</v>
      </c>
      <c r="F18" s="10">
        <v>43808</v>
      </c>
      <c r="G18" s="9">
        <v>30000000</v>
      </c>
      <c r="H18" s="10">
        <v>43817</v>
      </c>
      <c r="I18" s="9">
        <v>0</v>
      </c>
      <c r="J18" s="11">
        <v>15000000</v>
      </c>
      <c r="K18" s="11">
        <v>0</v>
      </c>
      <c r="L18" s="11"/>
      <c r="M18" s="11"/>
      <c r="N18" s="11">
        <f t="shared" si="0"/>
        <v>15000000</v>
      </c>
      <c r="O18" s="12" t="s">
        <v>22</v>
      </c>
      <c r="P18" s="12" t="s">
        <v>23</v>
      </c>
      <c r="Q18" s="12" t="s">
        <v>331</v>
      </c>
    </row>
    <row r="19" spans="1:17" x14ac:dyDescent="0.3">
      <c r="A19" s="7" t="s">
        <v>48</v>
      </c>
      <c r="B19" s="7" t="s">
        <v>49</v>
      </c>
      <c r="C19" s="8" t="s">
        <v>50</v>
      </c>
      <c r="D19" s="8" t="s">
        <v>20</v>
      </c>
      <c r="E19" s="9" t="s">
        <v>21</v>
      </c>
      <c r="F19" s="10">
        <v>44559</v>
      </c>
      <c r="G19" s="9">
        <v>20000000</v>
      </c>
      <c r="H19" s="10">
        <v>44727</v>
      </c>
      <c r="I19" s="9">
        <v>0</v>
      </c>
      <c r="J19" s="11">
        <v>0</v>
      </c>
      <c r="K19" s="11">
        <v>15874587.458745874</v>
      </c>
      <c r="L19" s="11"/>
      <c r="M19" s="11"/>
      <c r="N19" s="11">
        <f t="shared" si="0"/>
        <v>15874587.458745874</v>
      </c>
      <c r="O19" s="12" t="s">
        <v>22</v>
      </c>
      <c r="P19" s="12" t="s">
        <v>23</v>
      </c>
      <c r="Q19" s="12"/>
    </row>
    <row r="20" spans="1:17" x14ac:dyDescent="0.3">
      <c r="A20" s="7" t="s">
        <v>51</v>
      </c>
      <c r="B20" s="7" t="s">
        <v>52</v>
      </c>
      <c r="C20" s="8" t="s">
        <v>53</v>
      </c>
      <c r="D20" s="8" t="s">
        <v>27</v>
      </c>
      <c r="E20" s="9" t="s">
        <v>21</v>
      </c>
      <c r="F20" s="10">
        <v>43826</v>
      </c>
      <c r="G20" s="9">
        <v>9303031</v>
      </c>
      <c r="H20" s="10">
        <v>44071</v>
      </c>
      <c r="I20" s="9">
        <v>7921248</v>
      </c>
      <c r="J20" s="11">
        <v>9303031</v>
      </c>
      <c r="K20" s="11">
        <v>0</v>
      </c>
      <c r="L20" s="11"/>
      <c r="M20" s="11"/>
      <c r="N20" s="11">
        <f t="shared" si="0"/>
        <v>9303031</v>
      </c>
      <c r="O20" s="12" t="s">
        <v>28</v>
      </c>
      <c r="P20" s="12" t="s">
        <v>29</v>
      </c>
      <c r="Q20" s="12" t="s">
        <v>332</v>
      </c>
    </row>
    <row r="21" spans="1:17" x14ac:dyDescent="0.3">
      <c r="A21" s="7" t="s">
        <v>54</v>
      </c>
      <c r="B21" s="7" t="s">
        <v>55</v>
      </c>
      <c r="C21" s="8" t="s">
        <v>33</v>
      </c>
      <c r="D21" s="8" t="s">
        <v>56</v>
      </c>
      <c r="E21" s="9" t="s">
        <v>21</v>
      </c>
      <c r="F21" s="10">
        <v>43769</v>
      </c>
      <c r="G21" s="9">
        <v>180000000</v>
      </c>
      <c r="H21" s="10">
        <v>43971</v>
      </c>
      <c r="I21" s="9">
        <v>267614841</v>
      </c>
      <c r="J21" s="11">
        <v>13736263</v>
      </c>
      <c r="K21" s="11">
        <v>6263737</v>
      </c>
      <c r="L21" s="11">
        <v>80000000</v>
      </c>
      <c r="M21" s="11"/>
      <c r="N21" s="11">
        <f t="shared" si="0"/>
        <v>100000000</v>
      </c>
      <c r="O21" s="12" t="s">
        <v>28</v>
      </c>
      <c r="P21" s="12" t="s">
        <v>29</v>
      </c>
      <c r="Q21" s="12"/>
    </row>
    <row r="22" spans="1:17" x14ac:dyDescent="0.3">
      <c r="A22" s="7" t="s">
        <v>57</v>
      </c>
      <c r="B22" s="7" t="s">
        <v>58</v>
      </c>
      <c r="C22" s="8" t="s">
        <v>19</v>
      </c>
      <c r="D22" s="8" t="s">
        <v>20</v>
      </c>
      <c r="E22" s="9" t="s">
        <v>21</v>
      </c>
      <c r="F22" s="10">
        <v>44376</v>
      </c>
      <c r="G22" s="9">
        <v>15000000</v>
      </c>
      <c r="H22" s="10">
        <v>44392</v>
      </c>
      <c r="I22" s="9">
        <v>7000000</v>
      </c>
      <c r="J22" s="11">
        <v>15000000</v>
      </c>
      <c r="K22" s="11">
        <v>0</v>
      </c>
      <c r="L22" s="11"/>
      <c r="M22" s="11"/>
      <c r="N22" s="11">
        <f t="shared" si="0"/>
        <v>15000000</v>
      </c>
      <c r="O22" s="12" t="s">
        <v>22</v>
      </c>
      <c r="P22" s="12" t="s">
        <v>23</v>
      </c>
      <c r="Q22" s="12"/>
    </row>
    <row r="23" spans="1:17" x14ac:dyDescent="0.3">
      <c r="A23" s="7" t="s">
        <v>59</v>
      </c>
      <c r="B23" s="7" t="s">
        <v>60</v>
      </c>
      <c r="C23" s="8" t="s">
        <v>33</v>
      </c>
      <c r="D23" s="8" t="s">
        <v>27</v>
      </c>
      <c r="E23" s="9" t="s">
        <v>21</v>
      </c>
      <c r="F23" s="10">
        <v>44092</v>
      </c>
      <c r="G23" s="9">
        <v>52078000</v>
      </c>
      <c r="H23" s="10">
        <v>44183</v>
      </c>
      <c r="I23" s="9">
        <v>15000000</v>
      </c>
      <c r="J23" s="11">
        <v>52103342.409999996</v>
      </c>
      <c r="K23" s="11">
        <v>0</v>
      </c>
      <c r="L23" s="11"/>
      <c r="M23" s="11"/>
      <c r="N23" s="11">
        <f t="shared" si="0"/>
        <v>52103342.409999996</v>
      </c>
      <c r="O23" s="12" t="s">
        <v>28</v>
      </c>
      <c r="P23" s="12" t="s">
        <v>29</v>
      </c>
      <c r="Q23" s="12"/>
    </row>
    <row r="24" spans="1:17" x14ac:dyDescent="0.3">
      <c r="A24" s="7" t="s">
        <v>61</v>
      </c>
      <c r="B24" s="7" t="s">
        <v>62</v>
      </c>
      <c r="C24" s="8" t="s">
        <v>33</v>
      </c>
      <c r="D24" s="8" t="s">
        <v>27</v>
      </c>
      <c r="E24" s="9" t="s">
        <v>63</v>
      </c>
      <c r="F24" s="10">
        <v>44196</v>
      </c>
      <c r="G24" s="9">
        <v>80450000</v>
      </c>
      <c r="H24" s="10">
        <v>44326</v>
      </c>
      <c r="I24" s="9">
        <v>10000000</v>
      </c>
      <c r="J24" s="11">
        <v>51516882.450000003</v>
      </c>
      <c r="K24" s="11">
        <v>31329649.219999999</v>
      </c>
      <c r="L24" s="11"/>
      <c r="M24" s="11"/>
      <c r="N24" s="11">
        <f t="shared" si="0"/>
        <v>82846531.670000002</v>
      </c>
      <c r="O24" s="12" t="s">
        <v>28</v>
      </c>
      <c r="P24" s="12" t="s">
        <v>29</v>
      </c>
      <c r="Q24" s="12"/>
    </row>
    <row r="25" spans="1:17" x14ac:dyDescent="0.3">
      <c r="A25" s="7" t="s">
        <v>64</v>
      </c>
      <c r="B25" s="7" t="s">
        <v>65</v>
      </c>
      <c r="C25" s="8" t="s">
        <v>66</v>
      </c>
      <c r="D25" s="8" t="s">
        <v>20</v>
      </c>
      <c r="E25" s="9" t="s">
        <v>21</v>
      </c>
      <c r="F25" s="10">
        <v>44098</v>
      </c>
      <c r="G25" s="9">
        <v>100000000</v>
      </c>
      <c r="H25" s="10">
        <v>44104</v>
      </c>
      <c r="I25" s="9">
        <v>20000000</v>
      </c>
      <c r="J25" s="11">
        <v>100000000</v>
      </c>
      <c r="K25" s="11">
        <v>0</v>
      </c>
      <c r="L25" s="11"/>
      <c r="M25" s="11"/>
      <c r="N25" s="11">
        <f t="shared" si="0"/>
        <v>100000000</v>
      </c>
      <c r="O25" s="12" t="s">
        <v>22</v>
      </c>
      <c r="P25" s="12" t="s">
        <v>23</v>
      </c>
      <c r="Q25" s="12"/>
    </row>
    <row r="26" spans="1:17" x14ac:dyDescent="0.3">
      <c r="A26" s="7" t="s">
        <v>67</v>
      </c>
      <c r="B26" s="7" t="s">
        <v>68</v>
      </c>
      <c r="C26" s="8" t="s">
        <v>53</v>
      </c>
      <c r="D26" s="8" t="s">
        <v>56</v>
      </c>
      <c r="E26" s="8" t="s">
        <v>69</v>
      </c>
      <c r="F26" s="10">
        <v>44564</v>
      </c>
      <c r="G26" s="9">
        <v>478993981.73000002</v>
      </c>
      <c r="H26" s="10">
        <v>44564</v>
      </c>
      <c r="I26" s="13">
        <v>0</v>
      </c>
      <c r="J26" s="11"/>
      <c r="K26" s="11"/>
      <c r="L26" s="11"/>
      <c r="M26" s="11">
        <v>217942166.31999999</v>
      </c>
      <c r="N26" s="11">
        <f t="shared" si="0"/>
        <v>217942166.31999999</v>
      </c>
      <c r="O26" s="12" t="s">
        <v>22</v>
      </c>
      <c r="P26" s="12" t="s">
        <v>23</v>
      </c>
      <c r="Q26" s="12"/>
    </row>
    <row r="27" spans="1:17" x14ac:dyDescent="0.3">
      <c r="A27" s="7" t="s">
        <v>70</v>
      </c>
      <c r="B27" s="7" t="s">
        <v>71</v>
      </c>
      <c r="C27" s="8" t="s">
        <v>72</v>
      </c>
      <c r="D27" s="8" t="s">
        <v>20</v>
      </c>
      <c r="E27" s="9" t="s">
        <v>21</v>
      </c>
      <c r="F27" s="10">
        <v>43678</v>
      </c>
      <c r="G27" s="9">
        <v>50000000</v>
      </c>
      <c r="H27" s="10">
        <v>43703</v>
      </c>
      <c r="I27" s="9">
        <v>0</v>
      </c>
      <c r="J27" s="11">
        <v>50000000</v>
      </c>
      <c r="K27" s="11">
        <v>0</v>
      </c>
      <c r="L27" s="11"/>
      <c r="M27" s="11"/>
      <c r="N27" s="11">
        <f t="shared" si="0"/>
        <v>50000000</v>
      </c>
      <c r="O27" s="12" t="s">
        <v>22</v>
      </c>
      <c r="P27" s="12" t="s">
        <v>23</v>
      </c>
      <c r="Q27" s="12" t="s">
        <v>331</v>
      </c>
    </row>
    <row r="28" spans="1:17" x14ac:dyDescent="0.3">
      <c r="A28" s="7" t="s">
        <v>73</v>
      </c>
      <c r="B28" s="7" t="s">
        <v>74</v>
      </c>
      <c r="C28" s="8" t="s">
        <v>75</v>
      </c>
      <c r="D28" s="8" t="s">
        <v>56</v>
      </c>
      <c r="E28" s="9" t="s">
        <v>21</v>
      </c>
      <c r="F28" s="10">
        <v>43551</v>
      </c>
      <c r="G28" s="9">
        <v>10000000</v>
      </c>
      <c r="H28" s="10">
        <v>43644</v>
      </c>
      <c r="I28" s="9">
        <v>15000000</v>
      </c>
      <c r="J28" s="11">
        <v>6000000</v>
      </c>
      <c r="K28" s="11">
        <v>0</v>
      </c>
      <c r="L28" s="11"/>
      <c r="M28" s="14"/>
      <c r="N28" s="11">
        <f t="shared" si="0"/>
        <v>6000000</v>
      </c>
      <c r="O28" s="12" t="s">
        <v>22</v>
      </c>
      <c r="P28" s="12" t="s">
        <v>76</v>
      </c>
      <c r="Q28" s="12"/>
    </row>
    <row r="29" spans="1:17" x14ac:dyDescent="0.3">
      <c r="A29" s="7" t="s">
        <v>77</v>
      </c>
      <c r="B29" s="7" t="s">
        <v>78</v>
      </c>
      <c r="C29" s="8" t="s">
        <v>33</v>
      </c>
      <c r="D29" s="8" t="s">
        <v>27</v>
      </c>
      <c r="E29" s="9" t="s">
        <v>79</v>
      </c>
      <c r="F29" s="10">
        <v>43571</v>
      </c>
      <c r="G29" s="9">
        <v>114106955.90000001</v>
      </c>
      <c r="H29" s="10">
        <v>43994</v>
      </c>
      <c r="I29" s="9">
        <v>0</v>
      </c>
      <c r="J29" s="11">
        <v>13009871.484999999</v>
      </c>
      <c r="K29" s="11">
        <v>1427898.2700000014</v>
      </c>
      <c r="L29" s="11"/>
      <c r="M29" s="15">
        <v>4256907.92</v>
      </c>
      <c r="N29" s="11">
        <f t="shared" si="0"/>
        <v>18694677.675000001</v>
      </c>
      <c r="O29" s="12" t="s">
        <v>22</v>
      </c>
      <c r="P29" s="12" t="s">
        <v>80</v>
      </c>
      <c r="Q29" s="12"/>
    </row>
    <row r="30" spans="1:17" x14ac:dyDescent="0.3">
      <c r="A30" s="7" t="s">
        <v>81</v>
      </c>
      <c r="B30" s="7" t="s">
        <v>82</v>
      </c>
      <c r="C30" s="8" t="s">
        <v>72</v>
      </c>
      <c r="D30" s="8" t="s">
        <v>56</v>
      </c>
      <c r="E30" s="9" t="s">
        <v>21</v>
      </c>
      <c r="F30" s="10">
        <v>43889</v>
      </c>
      <c r="G30" s="9">
        <v>10219366</v>
      </c>
      <c r="H30" s="10">
        <v>44337</v>
      </c>
      <c r="I30" s="9">
        <v>0</v>
      </c>
      <c r="J30" s="11">
        <v>9000000</v>
      </c>
      <c r="K30" s="11">
        <v>4106274</v>
      </c>
      <c r="L30" s="11"/>
      <c r="M30" s="11"/>
      <c r="N30" s="11">
        <f t="shared" si="0"/>
        <v>13106274</v>
      </c>
      <c r="O30" s="12" t="s">
        <v>22</v>
      </c>
      <c r="P30" s="12" t="s">
        <v>83</v>
      </c>
      <c r="Q30" s="12"/>
    </row>
    <row r="31" spans="1:17" x14ac:dyDescent="0.3">
      <c r="A31" s="7" t="s">
        <v>84</v>
      </c>
      <c r="B31" s="7" t="s">
        <v>85</v>
      </c>
      <c r="C31" s="8" t="s">
        <v>53</v>
      </c>
      <c r="D31" s="8" t="s">
        <v>56</v>
      </c>
      <c r="E31" s="9" t="s">
        <v>69</v>
      </c>
      <c r="F31" s="10">
        <v>44188</v>
      </c>
      <c r="G31" s="9">
        <v>20826810.260000002</v>
      </c>
      <c r="H31" s="10">
        <v>44278</v>
      </c>
      <c r="I31" s="9">
        <v>0</v>
      </c>
      <c r="J31" s="11">
        <v>8680061.25</v>
      </c>
      <c r="K31" s="11">
        <v>5996146.9700000007</v>
      </c>
      <c r="L31" s="11"/>
      <c r="M31" s="11"/>
      <c r="N31" s="11">
        <f t="shared" si="0"/>
        <v>14676208.220000001</v>
      </c>
      <c r="O31" s="12" t="s">
        <v>22</v>
      </c>
      <c r="P31" s="12" t="s">
        <v>86</v>
      </c>
      <c r="Q31" s="12"/>
    </row>
    <row r="32" spans="1:17" x14ac:dyDescent="0.3">
      <c r="A32" s="7" t="s">
        <v>87</v>
      </c>
      <c r="B32" s="7" t="s">
        <v>88</v>
      </c>
      <c r="C32" s="8" t="s">
        <v>89</v>
      </c>
      <c r="D32" s="8" t="s">
        <v>56</v>
      </c>
      <c r="E32" s="9" t="s">
        <v>21</v>
      </c>
      <c r="F32" s="10">
        <v>44525</v>
      </c>
      <c r="G32" s="9">
        <v>10000000</v>
      </c>
      <c r="H32" s="10">
        <v>44550</v>
      </c>
      <c r="I32" s="9">
        <v>0</v>
      </c>
      <c r="J32" s="11">
        <v>0</v>
      </c>
      <c r="K32" s="11">
        <v>10000000</v>
      </c>
      <c r="L32" s="11"/>
      <c r="M32" s="11"/>
      <c r="N32" s="11">
        <f t="shared" si="0"/>
        <v>10000000</v>
      </c>
      <c r="O32" s="12" t="s">
        <v>22</v>
      </c>
      <c r="P32" s="12" t="s">
        <v>86</v>
      </c>
      <c r="Q32" s="12"/>
    </row>
    <row r="33" spans="1:17" x14ac:dyDescent="0.3">
      <c r="A33" s="7" t="s">
        <v>90</v>
      </c>
      <c r="B33" s="7" t="s">
        <v>91</v>
      </c>
      <c r="C33" s="8" t="s">
        <v>92</v>
      </c>
      <c r="D33" s="8" t="s">
        <v>20</v>
      </c>
      <c r="E33" s="9" t="s">
        <v>21</v>
      </c>
      <c r="F33" s="10">
        <v>43559</v>
      </c>
      <c r="G33" s="9">
        <v>10000000</v>
      </c>
      <c r="H33" s="10">
        <v>43592</v>
      </c>
      <c r="I33" s="9">
        <v>0</v>
      </c>
      <c r="J33" s="11">
        <v>10000000</v>
      </c>
      <c r="K33" s="11">
        <v>0</v>
      </c>
      <c r="L33" s="11"/>
      <c r="M33" s="11"/>
      <c r="N33" s="11">
        <f t="shared" si="0"/>
        <v>10000000</v>
      </c>
      <c r="O33" s="12" t="s">
        <v>22</v>
      </c>
      <c r="P33" s="12" t="s">
        <v>23</v>
      </c>
      <c r="Q33" s="12" t="s">
        <v>331</v>
      </c>
    </row>
    <row r="34" spans="1:17" x14ac:dyDescent="0.3">
      <c r="A34" s="7" t="s">
        <v>93</v>
      </c>
      <c r="B34" s="7" t="s">
        <v>94</v>
      </c>
      <c r="C34" s="8" t="s">
        <v>26</v>
      </c>
      <c r="D34" s="8" t="s">
        <v>27</v>
      </c>
      <c r="E34" s="9" t="s">
        <v>21</v>
      </c>
      <c r="F34" s="10">
        <v>43859</v>
      </c>
      <c r="G34" s="9">
        <v>25000000</v>
      </c>
      <c r="H34" s="10">
        <v>43916</v>
      </c>
      <c r="I34" s="9">
        <v>0</v>
      </c>
      <c r="J34" s="11">
        <v>0</v>
      </c>
      <c r="K34" s="11">
        <v>13840000</v>
      </c>
      <c r="L34" s="11"/>
      <c r="M34" s="11"/>
      <c r="N34" s="11">
        <f t="shared" si="0"/>
        <v>13840000</v>
      </c>
      <c r="O34" s="12" t="s">
        <v>22</v>
      </c>
      <c r="P34" s="12" t="s">
        <v>80</v>
      </c>
      <c r="Q34" s="12"/>
    </row>
    <row r="35" spans="1:17" x14ac:dyDescent="0.3">
      <c r="A35" s="7" t="s">
        <v>95</v>
      </c>
      <c r="B35" s="7" t="s">
        <v>96</v>
      </c>
      <c r="C35" s="8" t="s">
        <v>97</v>
      </c>
      <c r="D35" s="8" t="s">
        <v>20</v>
      </c>
      <c r="E35" s="9" t="s">
        <v>21</v>
      </c>
      <c r="F35" s="10">
        <v>44545</v>
      </c>
      <c r="G35" s="9">
        <v>20000000</v>
      </c>
      <c r="H35" s="10">
        <v>44553</v>
      </c>
      <c r="I35" s="9">
        <v>7000000</v>
      </c>
      <c r="J35" s="11">
        <v>0</v>
      </c>
      <c r="K35" s="11">
        <v>20000000</v>
      </c>
      <c r="L35" s="11"/>
      <c r="M35" s="11"/>
      <c r="N35" s="11">
        <f t="shared" si="0"/>
        <v>20000000</v>
      </c>
      <c r="O35" s="12" t="s">
        <v>22</v>
      </c>
      <c r="P35" s="12" t="s">
        <v>23</v>
      </c>
      <c r="Q35" s="12"/>
    </row>
    <row r="36" spans="1:17" x14ac:dyDescent="0.3">
      <c r="A36" s="7" t="s">
        <v>98</v>
      </c>
      <c r="B36" s="7" t="s">
        <v>99</v>
      </c>
      <c r="C36" s="8" t="s">
        <v>92</v>
      </c>
      <c r="D36" s="8" t="s">
        <v>20</v>
      </c>
      <c r="E36" s="9" t="s">
        <v>21</v>
      </c>
      <c r="F36" s="10">
        <v>44144</v>
      </c>
      <c r="G36" s="9">
        <v>16000000</v>
      </c>
      <c r="H36" s="10">
        <v>44165</v>
      </c>
      <c r="I36" s="9">
        <v>0</v>
      </c>
      <c r="J36" s="11">
        <v>15858340.27</v>
      </c>
      <c r="K36" s="11">
        <v>0</v>
      </c>
      <c r="L36" s="11"/>
      <c r="M36" s="11"/>
      <c r="N36" s="11">
        <f t="shared" si="0"/>
        <v>15858340.27</v>
      </c>
      <c r="O36" s="12" t="s">
        <v>22</v>
      </c>
      <c r="P36" s="12" t="s">
        <v>23</v>
      </c>
      <c r="Q36" s="12"/>
    </row>
    <row r="37" spans="1:17" x14ac:dyDescent="0.3">
      <c r="A37" s="7" t="s">
        <v>100</v>
      </c>
      <c r="B37" s="7" t="s">
        <v>101</v>
      </c>
      <c r="C37" s="8" t="s">
        <v>50</v>
      </c>
      <c r="D37" s="8" t="s">
        <v>56</v>
      </c>
      <c r="E37" s="9" t="s">
        <v>21</v>
      </c>
      <c r="F37" s="10">
        <v>44005</v>
      </c>
      <c r="G37" s="9">
        <v>8000000</v>
      </c>
      <c r="H37" s="10">
        <v>44011</v>
      </c>
      <c r="I37" s="9">
        <v>0</v>
      </c>
      <c r="J37" s="11">
        <v>8000000</v>
      </c>
      <c r="K37" s="11">
        <v>0</v>
      </c>
      <c r="L37" s="11"/>
      <c r="M37" s="11"/>
      <c r="N37" s="11">
        <f t="shared" si="0"/>
        <v>8000000</v>
      </c>
      <c r="O37" s="12" t="s">
        <v>28</v>
      </c>
      <c r="P37" s="12" t="s">
        <v>29</v>
      </c>
      <c r="Q37" s="12" t="s">
        <v>331</v>
      </c>
    </row>
    <row r="38" spans="1:17" x14ac:dyDescent="0.3">
      <c r="A38" s="7" t="s">
        <v>102</v>
      </c>
      <c r="B38" s="7" t="s">
        <v>103</v>
      </c>
      <c r="C38" s="8" t="s">
        <v>50</v>
      </c>
      <c r="D38" s="8" t="s">
        <v>56</v>
      </c>
      <c r="E38" s="9" t="s">
        <v>21</v>
      </c>
      <c r="F38" s="10">
        <v>44544</v>
      </c>
      <c r="G38" s="9">
        <v>33000000</v>
      </c>
      <c r="H38" s="10">
        <v>44565</v>
      </c>
      <c r="I38" s="9">
        <v>0</v>
      </c>
      <c r="J38" s="11">
        <v>0</v>
      </c>
      <c r="K38" s="11">
        <v>18000000</v>
      </c>
      <c r="L38" s="11"/>
      <c r="M38" s="11">
        <v>15000000</v>
      </c>
      <c r="N38" s="11">
        <f t="shared" si="0"/>
        <v>33000000</v>
      </c>
      <c r="O38" s="12" t="s">
        <v>28</v>
      </c>
      <c r="P38" s="12" t="s">
        <v>29</v>
      </c>
      <c r="Q38" s="12"/>
    </row>
    <row r="39" spans="1:17" x14ac:dyDescent="0.3">
      <c r="A39" s="7" t="s">
        <v>104</v>
      </c>
      <c r="B39" s="7" t="s">
        <v>105</v>
      </c>
      <c r="C39" s="8" t="s">
        <v>106</v>
      </c>
      <c r="D39" s="8" t="s">
        <v>56</v>
      </c>
      <c r="E39" s="9" t="s">
        <v>21</v>
      </c>
      <c r="F39" s="10">
        <v>44004</v>
      </c>
      <c r="G39" s="9">
        <v>64000000</v>
      </c>
      <c r="H39" s="10">
        <v>44040</v>
      </c>
      <c r="I39" s="9">
        <v>32000000</v>
      </c>
      <c r="J39" s="11">
        <v>64000000</v>
      </c>
      <c r="K39" s="11">
        <v>0</v>
      </c>
      <c r="L39" s="11"/>
      <c r="M39" s="11"/>
      <c r="N39" s="11">
        <f t="shared" si="0"/>
        <v>64000000</v>
      </c>
      <c r="O39" s="12" t="s">
        <v>22</v>
      </c>
      <c r="P39" s="12" t="s">
        <v>83</v>
      </c>
      <c r="Q39" s="12"/>
    </row>
    <row r="40" spans="1:17" x14ac:dyDescent="0.3">
      <c r="A40" s="7" t="s">
        <v>107</v>
      </c>
      <c r="B40" s="7" t="s">
        <v>108</v>
      </c>
      <c r="C40" s="8" t="s">
        <v>66</v>
      </c>
      <c r="D40" s="8" t="s">
        <v>27</v>
      </c>
      <c r="E40" s="9" t="s">
        <v>21</v>
      </c>
      <c r="F40" s="10">
        <v>44560</v>
      </c>
      <c r="G40" s="9">
        <v>93000000</v>
      </c>
      <c r="H40" s="10">
        <v>44687</v>
      </c>
      <c r="I40" s="13">
        <v>123000000</v>
      </c>
      <c r="J40" s="11">
        <v>0</v>
      </c>
      <c r="K40" s="11">
        <v>8191263</v>
      </c>
      <c r="L40" s="11">
        <v>10899161</v>
      </c>
      <c r="M40" s="11">
        <v>47684023</v>
      </c>
      <c r="N40" s="11">
        <f t="shared" si="0"/>
        <v>66774447</v>
      </c>
      <c r="O40" s="12" t="s">
        <v>22</v>
      </c>
      <c r="P40" s="12" t="s">
        <v>76</v>
      </c>
      <c r="Q40" s="12"/>
    </row>
    <row r="41" spans="1:17" x14ac:dyDescent="0.3">
      <c r="A41" s="7" t="s">
        <v>109</v>
      </c>
      <c r="B41" s="7" t="s">
        <v>110</v>
      </c>
      <c r="C41" s="8" t="s">
        <v>53</v>
      </c>
      <c r="D41" s="8" t="s">
        <v>27</v>
      </c>
      <c r="E41" s="9" t="s">
        <v>21</v>
      </c>
      <c r="F41" s="10">
        <v>43599</v>
      </c>
      <c r="G41" s="9">
        <v>23316874</v>
      </c>
      <c r="H41" s="10">
        <v>43749</v>
      </c>
      <c r="I41" s="9">
        <v>11658437</v>
      </c>
      <c r="J41" s="11">
        <v>12000000</v>
      </c>
      <c r="K41" s="11">
        <v>0</v>
      </c>
      <c r="L41" s="11"/>
      <c r="M41" s="11"/>
      <c r="N41" s="11">
        <f t="shared" ref="N41:N104" si="1">+SUM(J41:M41)</f>
        <v>12000000</v>
      </c>
      <c r="O41" s="12" t="s">
        <v>28</v>
      </c>
      <c r="P41" s="12" t="s">
        <v>29</v>
      </c>
      <c r="Q41" s="12" t="s">
        <v>332</v>
      </c>
    </row>
    <row r="42" spans="1:17" x14ac:dyDescent="0.3">
      <c r="A42" s="7" t="s">
        <v>111</v>
      </c>
      <c r="B42" s="7" t="s">
        <v>112</v>
      </c>
      <c r="C42" s="8" t="s">
        <v>36</v>
      </c>
      <c r="D42" s="8" t="s">
        <v>20</v>
      </c>
      <c r="E42" s="9" t="s">
        <v>21</v>
      </c>
      <c r="F42" s="10">
        <v>44518</v>
      </c>
      <c r="G42" s="9">
        <v>10000000</v>
      </c>
      <c r="H42" s="10">
        <v>44546</v>
      </c>
      <c r="I42" s="9">
        <v>10000000</v>
      </c>
      <c r="J42" s="11">
        <v>0</v>
      </c>
      <c r="K42" s="11">
        <v>9000000</v>
      </c>
      <c r="L42" s="11"/>
      <c r="M42" s="11"/>
      <c r="N42" s="11">
        <f t="shared" si="1"/>
        <v>9000000</v>
      </c>
      <c r="O42" s="12" t="s">
        <v>22</v>
      </c>
      <c r="P42" s="12" t="s">
        <v>23</v>
      </c>
      <c r="Q42" s="12"/>
    </row>
    <row r="43" spans="1:17" x14ac:dyDescent="0.3">
      <c r="A43" s="7" t="s">
        <v>111</v>
      </c>
      <c r="B43" s="7" t="s">
        <v>112</v>
      </c>
      <c r="C43" s="8" t="s">
        <v>36</v>
      </c>
      <c r="D43" s="8" t="s">
        <v>20</v>
      </c>
      <c r="E43" s="9" t="s">
        <v>21</v>
      </c>
      <c r="F43" s="10">
        <v>44518</v>
      </c>
      <c r="G43" s="9">
        <v>10000000</v>
      </c>
      <c r="H43" s="10">
        <v>44546</v>
      </c>
      <c r="I43" s="9">
        <v>10000000</v>
      </c>
      <c r="J43" s="11">
        <v>0</v>
      </c>
      <c r="K43" s="11">
        <v>1000000</v>
      </c>
      <c r="L43" s="11"/>
      <c r="M43" s="11"/>
      <c r="N43" s="11">
        <f t="shared" si="1"/>
        <v>1000000</v>
      </c>
      <c r="O43" s="12" t="s">
        <v>28</v>
      </c>
      <c r="P43" s="12" t="s">
        <v>113</v>
      </c>
      <c r="Q43" s="12"/>
    </row>
    <row r="44" spans="1:17" x14ac:dyDescent="0.3">
      <c r="A44" s="7" t="s">
        <v>114</v>
      </c>
      <c r="B44" s="7" t="s">
        <v>115</v>
      </c>
      <c r="C44" s="8" t="s">
        <v>106</v>
      </c>
      <c r="D44" s="8" t="s">
        <v>56</v>
      </c>
      <c r="E44" s="9" t="s">
        <v>21</v>
      </c>
      <c r="F44" s="10">
        <v>43812</v>
      </c>
      <c r="G44" s="9">
        <v>3500000</v>
      </c>
      <c r="H44" s="10">
        <v>43872</v>
      </c>
      <c r="I44" s="9">
        <v>0</v>
      </c>
      <c r="J44" s="11">
        <v>5000000</v>
      </c>
      <c r="K44" s="11">
        <v>0</v>
      </c>
      <c r="L44" s="11"/>
      <c r="M44" s="11"/>
      <c r="N44" s="11">
        <f t="shared" si="1"/>
        <v>5000000</v>
      </c>
      <c r="O44" s="12" t="s">
        <v>28</v>
      </c>
      <c r="P44" s="12" t="s">
        <v>29</v>
      </c>
      <c r="Q44" s="12"/>
    </row>
    <row r="45" spans="1:17" x14ac:dyDescent="0.3">
      <c r="A45" s="7" t="s">
        <v>116</v>
      </c>
      <c r="B45" s="7" t="s">
        <v>117</v>
      </c>
      <c r="C45" s="8" t="s">
        <v>36</v>
      </c>
      <c r="D45" s="8" t="s">
        <v>56</v>
      </c>
      <c r="E45" s="9" t="s">
        <v>21</v>
      </c>
      <c r="F45" s="10">
        <v>43852</v>
      </c>
      <c r="G45" s="9">
        <v>230000000</v>
      </c>
      <c r="H45" s="10">
        <v>43860</v>
      </c>
      <c r="I45" s="9">
        <v>85500000</v>
      </c>
      <c r="J45" s="11">
        <v>90000000</v>
      </c>
      <c r="K45" s="11">
        <v>0</v>
      </c>
      <c r="L45" s="11"/>
      <c r="M45" s="11"/>
      <c r="N45" s="11">
        <f t="shared" si="1"/>
        <v>90000000</v>
      </c>
      <c r="O45" s="12" t="s">
        <v>22</v>
      </c>
      <c r="P45" s="12" t="s">
        <v>83</v>
      </c>
      <c r="Q45" s="12" t="s">
        <v>332</v>
      </c>
    </row>
    <row r="46" spans="1:17" x14ac:dyDescent="0.3">
      <c r="A46" s="7" t="s">
        <v>118</v>
      </c>
      <c r="B46" s="7" t="s">
        <v>119</v>
      </c>
      <c r="C46" s="8" t="s">
        <v>53</v>
      </c>
      <c r="D46" s="8" t="s">
        <v>56</v>
      </c>
      <c r="E46" s="8" t="s">
        <v>120</v>
      </c>
      <c r="F46" s="10">
        <v>44565</v>
      </c>
      <c r="G46" s="9">
        <v>308980234.58999997</v>
      </c>
      <c r="H46" s="10">
        <v>44565</v>
      </c>
      <c r="I46" s="13">
        <v>0</v>
      </c>
      <c r="J46" s="11"/>
      <c r="K46" s="11"/>
      <c r="L46" s="11"/>
      <c r="M46" s="11">
        <v>198092265.66</v>
      </c>
      <c r="N46" s="11">
        <f t="shared" si="1"/>
        <v>198092265.66</v>
      </c>
      <c r="O46" s="12" t="s">
        <v>22</v>
      </c>
      <c r="P46" s="12" t="s">
        <v>23</v>
      </c>
      <c r="Q46" s="12"/>
    </row>
    <row r="47" spans="1:17" x14ac:dyDescent="0.3">
      <c r="A47" s="7" t="s">
        <v>121</v>
      </c>
      <c r="B47" s="7" t="s">
        <v>122</v>
      </c>
      <c r="C47" s="8" t="s">
        <v>92</v>
      </c>
      <c r="D47" s="8" t="s">
        <v>56</v>
      </c>
      <c r="E47" s="8" t="s">
        <v>21</v>
      </c>
      <c r="F47" s="10">
        <v>44558</v>
      </c>
      <c r="G47" s="9">
        <v>20000000</v>
      </c>
      <c r="H47" s="10">
        <v>44558</v>
      </c>
      <c r="I47" s="13">
        <v>0</v>
      </c>
      <c r="J47" s="11"/>
      <c r="K47" s="11"/>
      <c r="L47" s="11"/>
      <c r="M47" s="11">
        <v>20000000</v>
      </c>
      <c r="N47" s="11">
        <f t="shared" si="1"/>
        <v>20000000</v>
      </c>
      <c r="O47" s="12" t="s">
        <v>22</v>
      </c>
      <c r="P47" s="12" t="s">
        <v>83</v>
      </c>
      <c r="Q47" s="12"/>
    </row>
    <row r="48" spans="1:17" x14ac:dyDescent="0.3">
      <c r="A48" s="7" t="s">
        <v>123</v>
      </c>
      <c r="B48" s="7" t="s">
        <v>124</v>
      </c>
      <c r="C48" s="8" t="s">
        <v>72</v>
      </c>
      <c r="D48" s="8" t="s">
        <v>20</v>
      </c>
      <c r="E48" s="8" t="s">
        <v>21</v>
      </c>
      <c r="F48" s="10">
        <v>44523</v>
      </c>
      <c r="G48" s="9">
        <v>15000000</v>
      </c>
      <c r="H48" s="10">
        <v>44523</v>
      </c>
      <c r="I48" s="13">
        <v>0</v>
      </c>
      <c r="J48" s="11"/>
      <c r="K48" s="11"/>
      <c r="L48" s="11"/>
      <c r="M48" s="11">
        <v>15000000</v>
      </c>
      <c r="N48" s="11">
        <f t="shared" si="1"/>
        <v>15000000</v>
      </c>
      <c r="O48" s="12" t="s">
        <v>22</v>
      </c>
      <c r="P48" s="12" t="s">
        <v>23</v>
      </c>
      <c r="Q48" s="12"/>
    </row>
    <row r="49" spans="1:17" x14ac:dyDescent="0.3">
      <c r="A49" s="7" t="s">
        <v>125</v>
      </c>
      <c r="B49" s="7" t="s">
        <v>126</v>
      </c>
      <c r="C49" s="8" t="s">
        <v>53</v>
      </c>
      <c r="D49" s="8" t="s">
        <v>20</v>
      </c>
      <c r="E49" s="8" t="s">
        <v>69</v>
      </c>
      <c r="F49" s="10">
        <v>44589</v>
      </c>
      <c r="G49" s="9">
        <v>24849912.66</v>
      </c>
      <c r="H49" s="10">
        <v>44589</v>
      </c>
      <c r="I49" s="13">
        <v>0</v>
      </c>
      <c r="J49" s="11"/>
      <c r="K49" s="11"/>
      <c r="L49" s="11"/>
      <c r="M49" s="11">
        <v>15590128.27</v>
      </c>
      <c r="N49" s="11">
        <f t="shared" si="1"/>
        <v>15590128.27</v>
      </c>
      <c r="O49" s="12" t="s">
        <v>22</v>
      </c>
      <c r="P49" s="12" t="s">
        <v>23</v>
      </c>
      <c r="Q49" s="12"/>
    </row>
    <row r="50" spans="1:17" x14ac:dyDescent="0.3">
      <c r="A50" s="7" t="s">
        <v>127</v>
      </c>
      <c r="B50" s="7" t="s">
        <v>128</v>
      </c>
      <c r="C50" s="8" t="s">
        <v>129</v>
      </c>
      <c r="D50" s="8" t="s">
        <v>56</v>
      </c>
      <c r="E50" s="9" t="s">
        <v>21</v>
      </c>
      <c r="F50" s="10">
        <v>43917</v>
      </c>
      <c r="G50" s="9">
        <v>20000000</v>
      </c>
      <c r="H50" s="10">
        <v>43944</v>
      </c>
      <c r="I50" s="9">
        <v>0</v>
      </c>
      <c r="J50" s="11">
        <v>17500000</v>
      </c>
      <c r="K50" s="11">
        <v>0</v>
      </c>
      <c r="L50" s="11">
        <v>11500000</v>
      </c>
      <c r="M50" s="11"/>
      <c r="N50" s="11">
        <f t="shared" si="1"/>
        <v>29000000</v>
      </c>
      <c r="O50" s="12" t="s">
        <v>22</v>
      </c>
      <c r="P50" s="12" t="s">
        <v>83</v>
      </c>
      <c r="Q50" s="12"/>
    </row>
    <row r="51" spans="1:17" x14ac:dyDescent="0.3">
      <c r="A51" s="7" t="s">
        <v>130</v>
      </c>
      <c r="B51" s="7" t="s">
        <v>131</v>
      </c>
      <c r="C51" s="8" t="s">
        <v>66</v>
      </c>
      <c r="D51" s="8" t="s">
        <v>20</v>
      </c>
      <c r="E51" s="9" t="s">
        <v>21</v>
      </c>
      <c r="F51" s="10">
        <v>43649</v>
      </c>
      <c r="G51" s="9">
        <v>204618237.5</v>
      </c>
      <c r="H51" s="10">
        <v>43665</v>
      </c>
      <c r="I51" s="9">
        <v>0</v>
      </c>
      <c r="J51" s="11">
        <v>78435191.848000005</v>
      </c>
      <c r="K51" s="11">
        <v>0</v>
      </c>
      <c r="L51" s="11"/>
      <c r="M51" s="11"/>
      <c r="N51" s="11">
        <f t="shared" si="1"/>
        <v>78435191.848000005</v>
      </c>
      <c r="O51" s="12" t="s">
        <v>22</v>
      </c>
      <c r="P51" s="12" t="s">
        <v>23</v>
      </c>
      <c r="Q51" s="12"/>
    </row>
    <row r="52" spans="1:17" x14ac:dyDescent="0.3">
      <c r="A52" s="7" t="s">
        <v>130</v>
      </c>
      <c r="B52" s="7" t="s">
        <v>131</v>
      </c>
      <c r="C52" s="8" t="s">
        <v>66</v>
      </c>
      <c r="D52" s="8" t="s">
        <v>20</v>
      </c>
      <c r="E52" s="9" t="s">
        <v>21</v>
      </c>
      <c r="F52" s="10">
        <v>43649</v>
      </c>
      <c r="G52" s="9">
        <v>204618237.5</v>
      </c>
      <c r="H52" s="10">
        <v>43665</v>
      </c>
      <c r="I52" s="9">
        <v>0</v>
      </c>
      <c r="J52" s="11">
        <v>12384503.976</v>
      </c>
      <c r="K52" s="11">
        <v>0</v>
      </c>
      <c r="L52" s="11"/>
      <c r="M52" s="11"/>
      <c r="N52" s="11">
        <f t="shared" si="1"/>
        <v>12384503.976</v>
      </c>
      <c r="O52" s="12" t="s">
        <v>28</v>
      </c>
      <c r="P52" s="12" t="s">
        <v>29</v>
      </c>
      <c r="Q52" s="12"/>
    </row>
    <row r="53" spans="1:17" x14ac:dyDescent="0.3">
      <c r="A53" s="7" t="s">
        <v>130</v>
      </c>
      <c r="B53" s="7" t="s">
        <v>131</v>
      </c>
      <c r="C53" s="8" t="s">
        <v>66</v>
      </c>
      <c r="D53" s="8" t="s">
        <v>20</v>
      </c>
      <c r="E53" s="9" t="s">
        <v>21</v>
      </c>
      <c r="F53" s="10">
        <v>43649</v>
      </c>
      <c r="G53" s="9">
        <v>204618237.5</v>
      </c>
      <c r="H53" s="10">
        <v>43665</v>
      </c>
      <c r="I53" s="9">
        <v>0</v>
      </c>
      <c r="J53" s="11">
        <v>12384503.976</v>
      </c>
      <c r="K53" s="11">
        <v>0</v>
      </c>
      <c r="L53" s="11"/>
      <c r="M53" s="11"/>
      <c r="N53" s="11">
        <f t="shared" si="1"/>
        <v>12384503.976</v>
      </c>
      <c r="O53" s="12" t="s">
        <v>28</v>
      </c>
      <c r="P53" s="12" t="s">
        <v>113</v>
      </c>
      <c r="Q53" s="12"/>
    </row>
    <row r="54" spans="1:17" x14ac:dyDescent="0.3">
      <c r="A54" s="7" t="s">
        <v>132</v>
      </c>
      <c r="B54" s="7" t="s">
        <v>133</v>
      </c>
      <c r="C54" s="8" t="s">
        <v>53</v>
      </c>
      <c r="D54" s="8" t="s">
        <v>20</v>
      </c>
      <c r="E54" s="9" t="s">
        <v>69</v>
      </c>
      <c r="F54" s="10">
        <v>44412</v>
      </c>
      <c r="G54" s="9">
        <v>14983018.439999999</v>
      </c>
      <c r="H54" s="10">
        <v>44456</v>
      </c>
      <c r="I54" s="9">
        <v>0</v>
      </c>
      <c r="J54" s="11">
        <v>14935074.710000001</v>
      </c>
      <c r="K54" s="11">
        <v>0</v>
      </c>
      <c r="L54" s="11"/>
      <c r="M54" s="11"/>
      <c r="N54" s="11">
        <f t="shared" si="1"/>
        <v>14935074.710000001</v>
      </c>
      <c r="O54" s="12" t="s">
        <v>22</v>
      </c>
      <c r="P54" s="12" t="s">
        <v>23</v>
      </c>
      <c r="Q54" s="12"/>
    </row>
    <row r="55" spans="1:17" x14ac:dyDescent="0.3">
      <c r="A55" s="7" t="s">
        <v>134</v>
      </c>
      <c r="B55" s="7" t="s">
        <v>135</v>
      </c>
      <c r="C55" s="8" t="s">
        <v>33</v>
      </c>
      <c r="D55" s="8" t="s">
        <v>56</v>
      </c>
      <c r="E55" s="9" t="s">
        <v>21</v>
      </c>
      <c r="F55" s="10">
        <v>43980</v>
      </c>
      <c r="G55" s="9">
        <v>200000000</v>
      </c>
      <c r="H55" s="10">
        <v>44102</v>
      </c>
      <c r="I55" s="9">
        <v>300000000</v>
      </c>
      <c r="J55" s="11">
        <v>0</v>
      </c>
      <c r="K55" s="11">
        <v>109000000</v>
      </c>
      <c r="L55" s="11"/>
      <c r="M55" s="11"/>
      <c r="N55" s="11">
        <f t="shared" si="1"/>
        <v>109000000</v>
      </c>
      <c r="O55" s="12" t="s">
        <v>28</v>
      </c>
      <c r="P55" s="12" t="s">
        <v>136</v>
      </c>
      <c r="Q55" s="12" t="s">
        <v>331</v>
      </c>
    </row>
    <row r="56" spans="1:17" x14ac:dyDescent="0.3">
      <c r="A56" s="16" t="s">
        <v>137</v>
      </c>
      <c r="B56" s="16" t="s">
        <v>138</v>
      </c>
      <c r="C56" s="16" t="s">
        <v>139</v>
      </c>
      <c r="D56" s="16" t="s">
        <v>56</v>
      </c>
      <c r="E56" s="9" t="s">
        <v>21</v>
      </c>
      <c r="F56" s="10">
        <v>44180</v>
      </c>
      <c r="G56" s="9">
        <v>20000000</v>
      </c>
      <c r="H56" s="10">
        <v>45132</v>
      </c>
      <c r="I56" s="9">
        <v>2000000</v>
      </c>
      <c r="J56" s="11"/>
      <c r="K56" s="11"/>
      <c r="L56" s="11">
        <v>15000000</v>
      </c>
      <c r="M56" s="11"/>
      <c r="N56" s="11">
        <f t="shared" si="1"/>
        <v>15000000</v>
      </c>
      <c r="O56" s="12" t="s">
        <v>22</v>
      </c>
      <c r="P56" s="12" t="s">
        <v>86</v>
      </c>
      <c r="Q56" s="12"/>
    </row>
    <row r="57" spans="1:17" x14ac:dyDescent="0.3">
      <c r="A57" s="7" t="s">
        <v>140</v>
      </c>
      <c r="B57" s="7" t="s">
        <v>141</v>
      </c>
      <c r="C57" s="8" t="s">
        <v>53</v>
      </c>
      <c r="D57" s="8" t="s">
        <v>56</v>
      </c>
      <c r="E57" s="9" t="s">
        <v>21</v>
      </c>
      <c r="F57" s="10">
        <v>43868</v>
      </c>
      <c r="G57" s="9">
        <v>15000000</v>
      </c>
      <c r="H57" s="10">
        <v>43896</v>
      </c>
      <c r="I57" s="9">
        <v>0</v>
      </c>
      <c r="J57" s="11">
        <v>0</v>
      </c>
      <c r="K57" s="11">
        <v>18830000</v>
      </c>
      <c r="L57" s="11"/>
      <c r="M57" s="11"/>
      <c r="N57" s="11">
        <f t="shared" si="1"/>
        <v>18830000</v>
      </c>
      <c r="O57" s="12" t="s">
        <v>22</v>
      </c>
      <c r="P57" s="12" t="s">
        <v>23</v>
      </c>
      <c r="Q57" s="12" t="s">
        <v>331</v>
      </c>
    </row>
    <row r="58" spans="1:17" x14ac:dyDescent="0.3">
      <c r="A58" s="7" t="s">
        <v>142</v>
      </c>
      <c r="B58" s="7" t="s">
        <v>143</v>
      </c>
      <c r="C58" s="8" t="s">
        <v>36</v>
      </c>
      <c r="D58" s="8" t="s">
        <v>56</v>
      </c>
      <c r="E58" s="9" t="s">
        <v>21</v>
      </c>
      <c r="F58" s="10">
        <v>43952</v>
      </c>
      <c r="G58" s="9">
        <v>30000000</v>
      </c>
      <c r="H58" s="10">
        <v>43986</v>
      </c>
      <c r="I58" s="9">
        <v>0</v>
      </c>
      <c r="J58" s="11">
        <v>30000000</v>
      </c>
      <c r="K58" s="11">
        <v>0</v>
      </c>
      <c r="L58" s="11"/>
      <c r="M58" s="11"/>
      <c r="N58" s="11">
        <f t="shared" si="1"/>
        <v>30000000</v>
      </c>
      <c r="O58" s="12" t="s">
        <v>22</v>
      </c>
      <c r="P58" s="12" t="s">
        <v>83</v>
      </c>
      <c r="Q58" s="12" t="s">
        <v>331</v>
      </c>
    </row>
    <row r="59" spans="1:17" x14ac:dyDescent="0.3">
      <c r="A59" s="7" t="s">
        <v>144</v>
      </c>
      <c r="B59" s="7" t="s">
        <v>145</v>
      </c>
      <c r="C59" s="8" t="s">
        <v>146</v>
      </c>
      <c r="D59" s="8" t="s">
        <v>20</v>
      </c>
      <c r="E59" s="9" t="s">
        <v>21</v>
      </c>
      <c r="F59" s="10">
        <v>44188</v>
      </c>
      <c r="G59" s="9">
        <v>35000000</v>
      </c>
      <c r="H59" s="10">
        <v>44211</v>
      </c>
      <c r="I59" s="9">
        <v>31000000</v>
      </c>
      <c r="J59" s="11">
        <v>35000000</v>
      </c>
      <c r="K59" s="11">
        <v>0</v>
      </c>
      <c r="L59" s="11"/>
      <c r="M59" s="11"/>
      <c r="N59" s="11">
        <f t="shared" si="1"/>
        <v>35000000</v>
      </c>
      <c r="O59" s="12" t="s">
        <v>22</v>
      </c>
      <c r="P59" s="12" t="s">
        <v>23</v>
      </c>
      <c r="Q59" s="12" t="s">
        <v>332</v>
      </c>
    </row>
    <row r="60" spans="1:17" x14ac:dyDescent="0.3">
      <c r="A60" s="7" t="s">
        <v>147</v>
      </c>
      <c r="B60" s="7" t="s">
        <v>148</v>
      </c>
      <c r="C60" s="8" t="s">
        <v>53</v>
      </c>
      <c r="D60" s="8" t="s">
        <v>56</v>
      </c>
      <c r="E60" s="9" t="s">
        <v>21</v>
      </c>
      <c r="F60" s="10">
        <v>43958</v>
      </c>
      <c r="G60" s="9">
        <v>46500000</v>
      </c>
      <c r="H60" s="10">
        <v>43977</v>
      </c>
      <c r="I60" s="9">
        <v>20000000</v>
      </c>
      <c r="J60" s="11">
        <v>46500000</v>
      </c>
      <c r="K60" s="11">
        <v>0</v>
      </c>
      <c r="L60" s="11"/>
      <c r="M60" s="11"/>
      <c r="N60" s="11">
        <f t="shared" si="1"/>
        <v>46500000</v>
      </c>
      <c r="O60" s="12" t="s">
        <v>22</v>
      </c>
      <c r="P60" s="12" t="s">
        <v>83</v>
      </c>
      <c r="Q60" s="12"/>
    </row>
    <row r="61" spans="1:17" x14ac:dyDescent="0.3">
      <c r="A61" s="7" t="s">
        <v>149</v>
      </c>
      <c r="B61" s="7" t="s">
        <v>150</v>
      </c>
      <c r="C61" s="8" t="s">
        <v>50</v>
      </c>
      <c r="D61" s="8" t="s">
        <v>20</v>
      </c>
      <c r="E61" s="9" t="s">
        <v>21</v>
      </c>
      <c r="F61" s="10">
        <v>44068</v>
      </c>
      <c r="G61" s="9">
        <v>60000000</v>
      </c>
      <c r="H61" s="10">
        <v>44091</v>
      </c>
      <c r="I61" s="9">
        <v>0</v>
      </c>
      <c r="J61" s="11">
        <v>60000000</v>
      </c>
      <c r="K61" s="11">
        <v>0</v>
      </c>
      <c r="L61" s="11"/>
      <c r="M61" s="11"/>
      <c r="N61" s="11">
        <f t="shared" si="1"/>
        <v>60000000</v>
      </c>
      <c r="O61" s="12" t="s">
        <v>22</v>
      </c>
      <c r="P61" s="12" t="s">
        <v>23</v>
      </c>
      <c r="Q61" s="12"/>
    </row>
    <row r="62" spans="1:17" x14ac:dyDescent="0.3">
      <c r="A62" s="7" t="s">
        <v>151</v>
      </c>
      <c r="B62" s="7" t="s">
        <v>152</v>
      </c>
      <c r="C62" s="8" t="s">
        <v>153</v>
      </c>
      <c r="D62" s="8" t="s">
        <v>20</v>
      </c>
      <c r="E62" s="9" t="s">
        <v>154</v>
      </c>
      <c r="F62" s="10">
        <v>44055</v>
      </c>
      <c r="G62" s="9">
        <v>100000000</v>
      </c>
      <c r="H62" s="10">
        <v>44069</v>
      </c>
      <c r="I62" s="9">
        <v>0</v>
      </c>
      <c r="J62" s="11">
        <v>100000000</v>
      </c>
      <c r="K62" s="11">
        <v>0</v>
      </c>
      <c r="L62" s="11"/>
      <c r="M62" s="11"/>
      <c r="N62" s="11">
        <f t="shared" si="1"/>
        <v>100000000</v>
      </c>
      <c r="O62" s="12" t="s">
        <v>22</v>
      </c>
      <c r="P62" s="12" t="s">
        <v>23</v>
      </c>
      <c r="Q62" s="12"/>
    </row>
    <row r="63" spans="1:17" x14ac:dyDescent="0.3">
      <c r="A63" s="7" t="s">
        <v>155</v>
      </c>
      <c r="B63" s="7" t="s">
        <v>156</v>
      </c>
      <c r="C63" s="8" t="s">
        <v>53</v>
      </c>
      <c r="D63" s="8" t="s">
        <v>56</v>
      </c>
      <c r="E63" s="8" t="s">
        <v>21</v>
      </c>
      <c r="F63" s="10">
        <v>45628</v>
      </c>
      <c r="G63" s="9">
        <v>5000000</v>
      </c>
      <c r="H63" s="10">
        <v>45628</v>
      </c>
      <c r="I63" s="13">
        <v>20000000</v>
      </c>
      <c r="J63" s="11"/>
      <c r="K63" s="11"/>
      <c r="L63" s="11"/>
      <c r="M63" s="11">
        <v>2000000</v>
      </c>
      <c r="N63" s="11">
        <f t="shared" si="1"/>
        <v>2000000</v>
      </c>
      <c r="O63" s="12" t="s">
        <v>28</v>
      </c>
      <c r="P63" s="12" t="s">
        <v>136</v>
      </c>
      <c r="Q63" s="12"/>
    </row>
    <row r="64" spans="1:17" x14ac:dyDescent="0.3">
      <c r="A64" s="7" t="s">
        <v>157</v>
      </c>
      <c r="B64" s="7" t="s">
        <v>158</v>
      </c>
      <c r="C64" s="8" t="s">
        <v>19</v>
      </c>
      <c r="D64" s="8" t="s">
        <v>20</v>
      </c>
      <c r="E64" s="9" t="s">
        <v>21</v>
      </c>
      <c r="F64" s="10">
        <v>44406</v>
      </c>
      <c r="G64" s="9">
        <v>40000000</v>
      </c>
      <c r="H64" s="10">
        <v>44438</v>
      </c>
      <c r="I64" s="9">
        <v>0</v>
      </c>
      <c r="J64" s="11">
        <v>8000000</v>
      </c>
      <c r="K64" s="11">
        <v>19000000</v>
      </c>
      <c r="L64" s="11"/>
      <c r="M64" s="11"/>
      <c r="N64" s="11">
        <f t="shared" si="1"/>
        <v>27000000</v>
      </c>
      <c r="O64" s="12" t="s">
        <v>22</v>
      </c>
      <c r="P64" s="12" t="s">
        <v>23</v>
      </c>
      <c r="Q64" s="12" t="s">
        <v>334</v>
      </c>
    </row>
    <row r="65" spans="1:17" x14ac:dyDescent="0.3">
      <c r="A65" s="7" t="s">
        <v>159</v>
      </c>
      <c r="B65" s="7" t="s">
        <v>160</v>
      </c>
      <c r="C65" s="8" t="s">
        <v>53</v>
      </c>
      <c r="D65" s="8" t="s">
        <v>27</v>
      </c>
      <c r="E65" s="9" t="s">
        <v>21</v>
      </c>
      <c r="F65" s="10">
        <v>44217</v>
      </c>
      <c r="G65" s="9">
        <v>68950000</v>
      </c>
      <c r="H65" s="10">
        <v>44337</v>
      </c>
      <c r="I65" s="9">
        <v>0</v>
      </c>
      <c r="J65" s="11">
        <v>37646700</v>
      </c>
      <c r="K65" s="11">
        <v>9581298.7700000033</v>
      </c>
      <c r="L65" s="11"/>
      <c r="M65" s="11"/>
      <c r="N65" s="11">
        <f t="shared" si="1"/>
        <v>47227998.770000003</v>
      </c>
      <c r="O65" s="12" t="s">
        <v>28</v>
      </c>
      <c r="P65" s="12" t="s">
        <v>29</v>
      </c>
      <c r="Q65" s="12" t="s">
        <v>332</v>
      </c>
    </row>
    <row r="66" spans="1:17" x14ac:dyDescent="0.3">
      <c r="A66" s="7" t="s">
        <v>161</v>
      </c>
      <c r="B66" s="7" t="s">
        <v>162</v>
      </c>
      <c r="C66" s="8" t="s">
        <v>89</v>
      </c>
      <c r="D66" s="8" t="s">
        <v>20</v>
      </c>
      <c r="E66" s="9" t="s">
        <v>21</v>
      </c>
      <c r="F66" s="10">
        <v>43972</v>
      </c>
      <c r="G66" s="9">
        <v>45437334.340000004</v>
      </c>
      <c r="H66" s="10">
        <v>43999</v>
      </c>
      <c r="I66" s="9">
        <v>0</v>
      </c>
      <c r="J66" s="11">
        <v>14885604.130000001</v>
      </c>
      <c r="K66" s="11">
        <v>0</v>
      </c>
      <c r="L66" s="11"/>
      <c r="M66" s="11"/>
      <c r="N66" s="11">
        <f t="shared" si="1"/>
        <v>14885604.130000001</v>
      </c>
      <c r="O66" s="12" t="s">
        <v>22</v>
      </c>
      <c r="P66" s="12" t="s">
        <v>23</v>
      </c>
      <c r="Q66" s="12" t="s">
        <v>334</v>
      </c>
    </row>
    <row r="67" spans="1:17" x14ac:dyDescent="0.3">
      <c r="A67" s="7" t="s">
        <v>163</v>
      </c>
      <c r="B67" s="7" t="s">
        <v>164</v>
      </c>
      <c r="C67" s="8" t="s">
        <v>26</v>
      </c>
      <c r="D67" s="8" t="s">
        <v>27</v>
      </c>
      <c r="E67" s="9" t="s">
        <v>21</v>
      </c>
      <c r="F67" s="10">
        <v>44540</v>
      </c>
      <c r="G67" s="9">
        <v>19000000</v>
      </c>
      <c r="H67" s="10">
        <v>45027</v>
      </c>
      <c r="I67" s="9"/>
      <c r="J67" s="11"/>
      <c r="K67" s="11"/>
      <c r="L67" s="11">
        <v>14900000</v>
      </c>
      <c r="M67" s="11"/>
      <c r="N67" s="11">
        <f t="shared" si="1"/>
        <v>14900000</v>
      </c>
      <c r="O67" s="12" t="s">
        <v>22</v>
      </c>
      <c r="P67" s="12" t="s">
        <v>80</v>
      </c>
      <c r="Q67" s="12"/>
    </row>
    <row r="68" spans="1:17" x14ac:dyDescent="0.3">
      <c r="A68" s="7" t="s">
        <v>165</v>
      </c>
      <c r="B68" s="7" t="s">
        <v>166</v>
      </c>
      <c r="C68" s="8" t="s">
        <v>33</v>
      </c>
      <c r="D68" s="8" t="s">
        <v>20</v>
      </c>
      <c r="E68" s="9" t="s">
        <v>21</v>
      </c>
      <c r="F68" s="10">
        <v>44183</v>
      </c>
      <c r="G68" s="9">
        <v>50000000</v>
      </c>
      <c r="H68" s="10">
        <v>44194</v>
      </c>
      <c r="I68" s="9">
        <v>0</v>
      </c>
      <c r="J68" s="11">
        <v>34000000</v>
      </c>
      <c r="K68" s="11">
        <v>0</v>
      </c>
      <c r="L68" s="11"/>
      <c r="M68" s="11"/>
      <c r="N68" s="11">
        <f t="shared" si="1"/>
        <v>34000000</v>
      </c>
      <c r="O68" s="12" t="s">
        <v>22</v>
      </c>
      <c r="P68" s="12" t="s">
        <v>23</v>
      </c>
      <c r="Q68" s="12"/>
    </row>
    <row r="69" spans="1:17" x14ac:dyDescent="0.3">
      <c r="A69" s="7" t="s">
        <v>165</v>
      </c>
      <c r="B69" s="7" t="s">
        <v>166</v>
      </c>
      <c r="C69" s="8" t="s">
        <v>33</v>
      </c>
      <c r="D69" s="8" t="s">
        <v>20</v>
      </c>
      <c r="E69" s="9" t="s">
        <v>21</v>
      </c>
      <c r="F69" s="10">
        <v>44183</v>
      </c>
      <c r="G69" s="9">
        <v>50000000</v>
      </c>
      <c r="H69" s="10">
        <v>44194</v>
      </c>
      <c r="I69" s="9">
        <v>0</v>
      </c>
      <c r="J69" s="11">
        <v>8000000</v>
      </c>
      <c r="K69" s="11">
        <v>0</v>
      </c>
      <c r="L69" s="11"/>
      <c r="M69" s="11"/>
      <c r="N69" s="11">
        <f t="shared" si="1"/>
        <v>8000000</v>
      </c>
      <c r="O69" s="12" t="s">
        <v>28</v>
      </c>
      <c r="P69" s="12" t="s">
        <v>29</v>
      </c>
      <c r="Q69" s="12"/>
    </row>
    <row r="70" spans="1:17" x14ac:dyDescent="0.3">
      <c r="A70" s="7" t="s">
        <v>165</v>
      </c>
      <c r="B70" s="7" t="s">
        <v>166</v>
      </c>
      <c r="C70" s="8" t="s">
        <v>33</v>
      </c>
      <c r="D70" s="8" t="s">
        <v>20</v>
      </c>
      <c r="E70" s="9" t="s">
        <v>21</v>
      </c>
      <c r="F70" s="10">
        <v>44183</v>
      </c>
      <c r="G70" s="9">
        <v>50000000</v>
      </c>
      <c r="H70" s="10">
        <v>44194</v>
      </c>
      <c r="I70" s="9">
        <v>0</v>
      </c>
      <c r="J70" s="11">
        <v>8000000</v>
      </c>
      <c r="K70" s="11">
        <v>0</v>
      </c>
      <c r="L70" s="11"/>
      <c r="M70" s="11"/>
      <c r="N70" s="11">
        <f t="shared" si="1"/>
        <v>8000000</v>
      </c>
      <c r="O70" s="12" t="s">
        <v>28</v>
      </c>
      <c r="P70" s="12" t="s">
        <v>113</v>
      </c>
      <c r="Q70" s="12"/>
    </row>
    <row r="71" spans="1:17" x14ac:dyDescent="0.3">
      <c r="A71" s="7" t="s">
        <v>167</v>
      </c>
      <c r="B71" s="7" t="s">
        <v>168</v>
      </c>
      <c r="C71" s="8" t="s">
        <v>19</v>
      </c>
      <c r="D71" s="8" t="s">
        <v>27</v>
      </c>
      <c r="E71" s="9" t="s">
        <v>21</v>
      </c>
      <c r="F71" s="10">
        <v>44188</v>
      </c>
      <c r="G71" s="9">
        <v>74000000</v>
      </c>
      <c r="H71" s="10">
        <v>44435</v>
      </c>
      <c r="I71" s="9">
        <v>51000000</v>
      </c>
      <c r="J71" s="11">
        <v>74000000</v>
      </c>
      <c r="K71" s="11">
        <v>0</v>
      </c>
      <c r="L71" s="11"/>
      <c r="M71" s="11"/>
      <c r="N71" s="11">
        <f t="shared" si="1"/>
        <v>74000000</v>
      </c>
      <c r="O71" s="12" t="s">
        <v>28</v>
      </c>
      <c r="P71" s="12" t="s">
        <v>29</v>
      </c>
      <c r="Q71" s="12"/>
    </row>
    <row r="72" spans="1:17" x14ac:dyDescent="0.3">
      <c r="A72" s="7" t="s">
        <v>169</v>
      </c>
      <c r="B72" s="7" t="s">
        <v>170</v>
      </c>
      <c r="C72" s="8" t="s">
        <v>53</v>
      </c>
      <c r="D72" s="8" t="s">
        <v>20</v>
      </c>
      <c r="E72" s="9" t="s">
        <v>21</v>
      </c>
      <c r="F72" s="10">
        <v>44117</v>
      </c>
      <c r="G72" s="9">
        <v>18862319.219999999</v>
      </c>
      <c r="H72" s="10">
        <v>44141</v>
      </c>
      <c r="I72" s="9">
        <v>0</v>
      </c>
      <c r="J72" s="11">
        <v>19334506.289999999</v>
      </c>
      <c r="K72" s="11">
        <v>0</v>
      </c>
      <c r="L72" s="11"/>
      <c r="M72" s="11"/>
      <c r="N72" s="11">
        <f t="shared" si="1"/>
        <v>19334506.289999999</v>
      </c>
      <c r="O72" s="12" t="s">
        <v>22</v>
      </c>
      <c r="P72" s="12" t="s">
        <v>23</v>
      </c>
      <c r="Q72" s="12" t="s">
        <v>331</v>
      </c>
    </row>
    <row r="73" spans="1:17" x14ac:dyDescent="0.3">
      <c r="A73" s="7" t="s">
        <v>171</v>
      </c>
      <c r="B73" s="7" t="s">
        <v>172</v>
      </c>
      <c r="C73" s="8" t="s">
        <v>92</v>
      </c>
      <c r="D73" s="8" t="s">
        <v>20</v>
      </c>
      <c r="E73" s="9" t="s">
        <v>21</v>
      </c>
      <c r="F73" s="10">
        <v>44169</v>
      </c>
      <c r="G73" s="9">
        <v>16000000</v>
      </c>
      <c r="H73" s="10">
        <v>44183</v>
      </c>
      <c r="I73" s="9">
        <v>0</v>
      </c>
      <c r="J73" s="11">
        <v>16061974.029999999</v>
      </c>
      <c r="K73" s="11">
        <v>0</v>
      </c>
      <c r="L73" s="11"/>
      <c r="M73" s="11"/>
      <c r="N73" s="11">
        <f t="shared" si="1"/>
        <v>16061974.029999999</v>
      </c>
      <c r="O73" s="12" t="s">
        <v>22</v>
      </c>
      <c r="P73" s="12" t="s">
        <v>23</v>
      </c>
      <c r="Q73" s="12"/>
    </row>
    <row r="74" spans="1:17" x14ac:dyDescent="0.3">
      <c r="A74" s="7" t="s">
        <v>173</v>
      </c>
      <c r="B74" s="7" t="s">
        <v>174</v>
      </c>
      <c r="C74" s="8" t="s">
        <v>53</v>
      </c>
      <c r="D74" s="8" t="s">
        <v>56</v>
      </c>
      <c r="E74" s="9" t="s">
        <v>69</v>
      </c>
      <c r="F74" s="10">
        <v>44091</v>
      </c>
      <c r="G74" s="9">
        <v>38126465.490000002</v>
      </c>
      <c r="H74" s="10">
        <v>44127</v>
      </c>
      <c r="I74" s="9">
        <v>0</v>
      </c>
      <c r="J74" s="11">
        <v>1523758.73</v>
      </c>
      <c r="K74" s="11">
        <v>9450789.0599999987</v>
      </c>
      <c r="L74" s="11"/>
      <c r="M74" s="11"/>
      <c r="N74" s="11">
        <f t="shared" si="1"/>
        <v>10974547.789999999</v>
      </c>
      <c r="O74" s="12" t="s">
        <v>22</v>
      </c>
      <c r="P74" s="12" t="s">
        <v>23</v>
      </c>
      <c r="Q74" s="12" t="s">
        <v>331</v>
      </c>
    </row>
    <row r="75" spans="1:17" x14ac:dyDescent="0.3">
      <c r="A75" s="7" t="s">
        <v>175</v>
      </c>
      <c r="B75" s="7" t="s">
        <v>176</v>
      </c>
      <c r="C75" s="8" t="s">
        <v>53</v>
      </c>
      <c r="D75" s="8" t="s">
        <v>20</v>
      </c>
      <c r="E75" s="9" t="s">
        <v>69</v>
      </c>
      <c r="F75" s="10">
        <v>44351</v>
      </c>
      <c r="G75" s="9">
        <v>10000000</v>
      </c>
      <c r="H75" s="10">
        <v>44365</v>
      </c>
      <c r="I75" s="9">
        <v>0</v>
      </c>
      <c r="J75" s="11">
        <v>9943493.4399999995</v>
      </c>
      <c r="K75" s="11">
        <v>0</v>
      </c>
      <c r="L75" s="11"/>
      <c r="M75" s="11"/>
      <c r="N75" s="11">
        <f t="shared" si="1"/>
        <v>9943493.4399999995</v>
      </c>
      <c r="O75" s="12" t="s">
        <v>22</v>
      </c>
      <c r="P75" s="12" t="s">
        <v>23</v>
      </c>
      <c r="Q75" s="12"/>
    </row>
    <row r="76" spans="1:17" x14ac:dyDescent="0.3">
      <c r="A76" s="7" t="s">
        <v>177</v>
      </c>
      <c r="B76" s="7" t="s">
        <v>178</v>
      </c>
      <c r="C76" s="8" t="s">
        <v>92</v>
      </c>
      <c r="D76" s="8" t="s">
        <v>27</v>
      </c>
      <c r="E76" s="9" t="s">
        <v>21</v>
      </c>
      <c r="F76" s="10">
        <v>44054</v>
      </c>
      <c r="G76" s="9">
        <v>100000000</v>
      </c>
      <c r="H76" s="10">
        <v>44071</v>
      </c>
      <c r="I76" s="9">
        <v>0</v>
      </c>
      <c r="J76" s="11">
        <v>100000000</v>
      </c>
      <c r="K76" s="11">
        <v>0</v>
      </c>
      <c r="L76" s="11"/>
      <c r="M76" s="11"/>
      <c r="N76" s="11">
        <f t="shared" si="1"/>
        <v>100000000</v>
      </c>
      <c r="O76" s="12" t="s">
        <v>22</v>
      </c>
      <c r="P76" s="12" t="s">
        <v>80</v>
      </c>
      <c r="Q76" s="12" t="s">
        <v>332</v>
      </c>
    </row>
    <row r="77" spans="1:17" x14ac:dyDescent="0.3">
      <c r="A77" s="7" t="s">
        <v>179</v>
      </c>
      <c r="B77" s="7" t="s">
        <v>180</v>
      </c>
      <c r="C77" s="8" t="s">
        <v>53</v>
      </c>
      <c r="D77" s="8" t="s">
        <v>56</v>
      </c>
      <c r="E77" s="8" t="s">
        <v>120</v>
      </c>
      <c r="F77" s="10">
        <v>44568</v>
      </c>
      <c r="G77" s="9">
        <v>520502642.17000002</v>
      </c>
      <c r="H77" s="10">
        <v>44568</v>
      </c>
      <c r="I77" s="13">
        <v>0</v>
      </c>
      <c r="J77" s="11"/>
      <c r="K77" s="11"/>
      <c r="L77" s="11"/>
      <c r="M77" s="11">
        <v>328426801.73000002</v>
      </c>
      <c r="N77" s="11">
        <f t="shared" si="1"/>
        <v>328426801.73000002</v>
      </c>
      <c r="O77" s="12" t="s">
        <v>22</v>
      </c>
      <c r="P77" s="12" t="s">
        <v>23</v>
      </c>
      <c r="Q77" s="12"/>
    </row>
    <row r="78" spans="1:17" x14ac:dyDescent="0.3">
      <c r="A78" s="7" t="s">
        <v>181</v>
      </c>
      <c r="B78" s="7" t="s">
        <v>182</v>
      </c>
      <c r="C78" s="8" t="s">
        <v>53</v>
      </c>
      <c r="D78" s="8" t="s">
        <v>27</v>
      </c>
      <c r="E78" s="9" t="s">
        <v>21</v>
      </c>
      <c r="F78" s="10">
        <v>43888</v>
      </c>
      <c r="G78" s="9">
        <v>26670000</v>
      </c>
      <c r="H78" s="10">
        <v>43899</v>
      </c>
      <c r="I78" s="9">
        <v>13330000</v>
      </c>
      <c r="J78" s="11">
        <v>26670000</v>
      </c>
      <c r="K78" s="11">
        <v>0</v>
      </c>
      <c r="L78" s="11"/>
      <c r="M78" s="11"/>
      <c r="N78" s="11">
        <f t="shared" si="1"/>
        <v>26670000</v>
      </c>
      <c r="O78" s="12" t="s">
        <v>28</v>
      </c>
      <c r="P78" s="12" t="s">
        <v>29</v>
      </c>
      <c r="Q78" s="12"/>
    </row>
    <row r="79" spans="1:17" x14ac:dyDescent="0.3">
      <c r="A79" s="7" t="s">
        <v>181</v>
      </c>
      <c r="B79" s="7" t="s">
        <v>183</v>
      </c>
      <c r="C79" s="8" t="s">
        <v>53</v>
      </c>
      <c r="D79" s="8" t="s">
        <v>27</v>
      </c>
      <c r="E79" s="9" t="s">
        <v>21</v>
      </c>
      <c r="F79" s="10">
        <v>43888</v>
      </c>
      <c r="G79" s="9">
        <v>46660000</v>
      </c>
      <c r="H79" s="10">
        <v>43899</v>
      </c>
      <c r="I79" s="9">
        <v>23340000</v>
      </c>
      <c r="J79" s="11">
        <v>46660000</v>
      </c>
      <c r="K79" s="11">
        <v>0</v>
      </c>
      <c r="L79" s="11"/>
      <c r="M79" s="11"/>
      <c r="N79" s="11">
        <f t="shared" si="1"/>
        <v>46660000</v>
      </c>
      <c r="O79" s="12" t="s">
        <v>28</v>
      </c>
      <c r="P79" s="12" t="s">
        <v>29</v>
      </c>
      <c r="Q79" s="12"/>
    </row>
    <row r="80" spans="1:17" x14ac:dyDescent="0.3">
      <c r="A80" s="7" t="s">
        <v>181</v>
      </c>
      <c r="B80" s="7" t="s">
        <v>184</v>
      </c>
      <c r="C80" s="8" t="s">
        <v>53</v>
      </c>
      <c r="D80" s="8" t="s">
        <v>27</v>
      </c>
      <c r="E80" s="9" t="s">
        <v>21</v>
      </c>
      <c r="F80" s="10">
        <v>43888</v>
      </c>
      <c r="G80" s="9">
        <v>26670000</v>
      </c>
      <c r="H80" s="10">
        <v>43899</v>
      </c>
      <c r="I80" s="9">
        <v>13330000</v>
      </c>
      <c r="J80" s="11">
        <v>26670000</v>
      </c>
      <c r="K80" s="11">
        <v>0</v>
      </c>
      <c r="L80" s="11"/>
      <c r="M80" s="11"/>
      <c r="N80" s="11">
        <f t="shared" si="1"/>
        <v>26670000</v>
      </c>
      <c r="O80" s="12" t="s">
        <v>28</v>
      </c>
      <c r="P80" s="12" t="s">
        <v>29</v>
      </c>
      <c r="Q80" s="12"/>
    </row>
    <row r="81" spans="1:17" x14ac:dyDescent="0.3">
      <c r="A81" s="7" t="s">
        <v>185</v>
      </c>
      <c r="B81" s="7" t="s">
        <v>186</v>
      </c>
      <c r="C81" s="8" t="s">
        <v>33</v>
      </c>
      <c r="D81" s="8" t="s">
        <v>20</v>
      </c>
      <c r="E81" s="9" t="s">
        <v>21</v>
      </c>
      <c r="F81" s="10">
        <v>44326</v>
      </c>
      <c r="G81" s="9">
        <v>50000000</v>
      </c>
      <c r="H81" s="10">
        <v>44393</v>
      </c>
      <c r="I81" s="9"/>
      <c r="J81" s="11"/>
      <c r="K81" s="11"/>
      <c r="L81" s="11">
        <v>20000000</v>
      </c>
      <c r="M81" s="11"/>
      <c r="N81" s="11">
        <f t="shared" si="1"/>
        <v>20000000</v>
      </c>
      <c r="O81" s="12" t="s">
        <v>22</v>
      </c>
      <c r="P81" s="12" t="s">
        <v>23</v>
      </c>
      <c r="Q81" s="12"/>
    </row>
    <row r="82" spans="1:17" x14ac:dyDescent="0.3">
      <c r="A82" s="7" t="s">
        <v>187</v>
      </c>
      <c r="B82" s="7" t="s">
        <v>188</v>
      </c>
      <c r="C82" s="8" t="s">
        <v>72</v>
      </c>
      <c r="D82" s="8" t="s">
        <v>20</v>
      </c>
      <c r="E82" s="9" t="s">
        <v>21</v>
      </c>
      <c r="F82" s="10">
        <v>44364</v>
      </c>
      <c r="G82" s="9">
        <v>30000000</v>
      </c>
      <c r="H82" s="10">
        <v>44377</v>
      </c>
      <c r="I82" s="9">
        <v>22000000</v>
      </c>
      <c r="J82" s="11">
        <v>30000000</v>
      </c>
      <c r="K82" s="11">
        <v>0</v>
      </c>
      <c r="L82" s="11"/>
      <c r="M82" s="11"/>
      <c r="N82" s="11">
        <f t="shared" si="1"/>
        <v>30000000</v>
      </c>
      <c r="O82" s="12" t="s">
        <v>22</v>
      </c>
      <c r="P82" s="12" t="s">
        <v>23</v>
      </c>
      <c r="Q82" s="12"/>
    </row>
    <row r="83" spans="1:17" x14ac:dyDescent="0.3">
      <c r="A83" s="7" t="s">
        <v>189</v>
      </c>
      <c r="B83" s="7" t="s">
        <v>190</v>
      </c>
      <c r="C83" s="8" t="s">
        <v>72</v>
      </c>
      <c r="D83" s="8" t="s">
        <v>27</v>
      </c>
      <c r="E83" s="8" t="s">
        <v>21</v>
      </c>
      <c r="F83" s="10">
        <v>44629</v>
      </c>
      <c r="G83" s="9">
        <v>108407548.89</v>
      </c>
      <c r="H83" s="10">
        <v>44629</v>
      </c>
      <c r="I83" s="13">
        <v>0</v>
      </c>
      <c r="J83" s="11"/>
      <c r="K83" s="11"/>
      <c r="L83" s="11"/>
      <c r="M83" s="11">
        <v>90000000</v>
      </c>
      <c r="N83" s="11">
        <f t="shared" si="1"/>
        <v>90000000</v>
      </c>
      <c r="O83" s="12" t="s">
        <v>22</v>
      </c>
      <c r="P83" s="12" t="s">
        <v>76</v>
      </c>
      <c r="Q83" s="12"/>
    </row>
    <row r="84" spans="1:17" x14ac:dyDescent="0.3">
      <c r="A84" s="7" t="s">
        <v>191</v>
      </c>
      <c r="B84" s="7" t="s">
        <v>192</v>
      </c>
      <c r="C84" s="8" t="s">
        <v>66</v>
      </c>
      <c r="D84" s="8" t="s">
        <v>27</v>
      </c>
      <c r="E84" s="9" t="s">
        <v>21</v>
      </c>
      <c r="F84" s="10">
        <v>44481</v>
      </c>
      <c r="G84" s="9">
        <v>15802883.27</v>
      </c>
      <c r="H84" s="10">
        <v>44498</v>
      </c>
      <c r="I84" s="9">
        <v>8400000</v>
      </c>
      <c r="J84" s="11">
        <v>940000</v>
      </c>
      <c r="K84" s="11"/>
      <c r="L84" s="11"/>
      <c r="M84" s="11"/>
      <c r="N84" s="11">
        <f t="shared" si="1"/>
        <v>940000</v>
      </c>
      <c r="O84" s="12" t="s">
        <v>28</v>
      </c>
      <c r="P84" s="12" t="s">
        <v>29</v>
      </c>
      <c r="Q84" s="12" t="s">
        <v>331</v>
      </c>
    </row>
    <row r="85" spans="1:17" x14ac:dyDescent="0.3">
      <c r="A85" s="7" t="s">
        <v>193</v>
      </c>
      <c r="B85" s="7" t="s">
        <v>194</v>
      </c>
      <c r="C85" s="8" t="s">
        <v>36</v>
      </c>
      <c r="D85" s="8" t="s">
        <v>56</v>
      </c>
      <c r="E85" s="9" t="s">
        <v>21</v>
      </c>
      <c r="F85" s="10">
        <v>44553</v>
      </c>
      <c r="G85" s="9">
        <v>25000000</v>
      </c>
      <c r="H85" s="10">
        <v>44655</v>
      </c>
      <c r="I85" s="9">
        <v>50000000</v>
      </c>
      <c r="J85" s="11">
        <v>0</v>
      </c>
      <c r="K85" s="11">
        <v>25000000</v>
      </c>
      <c r="L85" s="11"/>
      <c r="M85" s="11"/>
      <c r="N85" s="11">
        <f t="shared" si="1"/>
        <v>25000000</v>
      </c>
      <c r="O85" s="12" t="s">
        <v>28</v>
      </c>
      <c r="P85" s="12" t="s">
        <v>29</v>
      </c>
      <c r="Q85" s="12"/>
    </row>
    <row r="86" spans="1:17" x14ac:dyDescent="0.3">
      <c r="A86" s="7" t="s">
        <v>195</v>
      </c>
      <c r="B86" s="7" t="s">
        <v>196</v>
      </c>
      <c r="C86" s="8" t="s">
        <v>33</v>
      </c>
      <c r="D86" s="8" t="s">
        <v>20</v>
      </c>
      <c r="E86" s="9" t="s">
        <v>21</v>
      </c>
      <c r="F86" s="10">
        <v>44543</v>
      </c>
      <c r="G86" s="9">
        <v>50000000</v>
      </c>
      <c r="H86" s="10">
        <v>44552</v>
      </c>
      <c r="I86" s="9">
        <v>75000000</v>
      </c>
      <c r="J86" s="11">
        <v>0</v>
      </c>
      <c r="K86" s="11">
        <v>17500000</v>
      </c>
      <c r="L86" s="11"/>
      <c r="M86" s="11"/>
      <c r="N86" s="11">
        <f t="shared" si="1"/>
        <v>17500000</v>
      </c>
      <c r="O86" s="12" t="s">
        <v>22</v>
      </c>
      <c r="P86" s="12" t="s">
        <v>23</v>
      </c>
      <c r="Q86" s="12"/>
    </row>
    <row r="87" spans="1:17" x14ac:dyDescent="0.3">
      <c r="A87" s="7" t="s">
        <v>197</v>
      </c>
      <c r="B87" s="7" t="s">
        <v>198</v>
      </c>
      <c r="C87" s="8" t="s">
        <v>92</v>
      </c>
      <c r="D87" s="8" t="s">
        <v>27</v>
      </c>
      <c r="E87" s="9" t="s">
        <v>21</v>
      </c>
      <c r="F87" s="10">
        <v>44554</v>
      </c>
      <c r="G87" s="9">
        <v>85000000</v>
      </c>
      <c r="H87" s="10">
        <v>44755</v>
      </c>
      <c r="I87" s="9">
        <v>0</v>
      </c>
      <c r="J87" s="11">
        <v>0</v>
      </c>
      <c r="K87" s="11">
        <v>40000000</v>
      </c>
      <c r="L87" s="11"/>
      <c r="M87" s="11"/>
      <c r="N87" s="11">
        <f t="shared" si="1"/>
        <v>40000000</v>
      </c>
      <c r="O87" s="12" t="s">
        <v>28</v>
      </c>
      <c r="P87" s="12" t="s">
        <v>29</v>
      </c>
      <c r="Q87" s="12" t="s">
        <v>331</v>
      </c>
    </row>
    <row r="88" spans="1:17" x14ac:dyDescent="0.3">
      <c r="A88" s="7" t="s">
        <v>199</v>
      </c>
      <c r="B88" s="7" t="s">
        <v>200</v>
      </c>
      <c r="C88" s="8" t="s">
        <v>92</v>
      </c>
      <c r="D88" s="8" t="s">
        <v>27</v>
      </c>
      <c r="E88" s="9" t="s">
        <v>21</v>
      </c>
      <c r="F88" s="10">
        <v>44778</v>
      </c>
      <c r="G88" s="9">
        <v>300000000</v>
      </c>
      <c r="H88" s="10">
        <v>44799</v>
      </c>
      <c r="I88" s="9">
        <v>0</v>
      </c>
      <c r="J88" s="11">
        <v>0</v>
      </c>
      <c r="K88" s="11">
        <v>132000000</v>
      </c>
      <c r="L88" s="11">
        <v>116833333</v>
      </c>
      <c r="M88" s="11"/>
      <c r="N88" s="11">
        <f t="shared" si="1"/>
        <v>248833333</v>
      </c>
      <c r="O88" s="12" t="s">
        <v>28</v>
      </c>
      <c r="P88" s="12" t="s">
        <v>29</v>
      </c>
      <c r="Q88" s="12" t="s">
        <v>332</v>
      </c>
    </row>
    <row r="89" spans="1:17" x14ac:dyDescent="0.3">
      <c r="A89" s="7" t="s">
        <v>201</v>
      </c>
      <c r="B89" s="7" t="s">
        <v>202</v>
      </c>
      <c r="C89" s="8" t="s">
        <v>92</v>
      </c>
      <c r="D89" s="8" t="s">
        <v>56</v>
      </c>
      <c r="E89" s="9" t="s">
        <v>21</v>
      </c>
      <c r="F89" s="10">
        <v>44762</v>
      </c>
      <c r="G89" s="9">
        <v>30000000</v>
      </c>
      <c r="H89" s="10">
        <v>44938</v>
      </c>
      <c r="I89" s="9"/>
      <c r="J89" s="11"/>
      <c r="K89" s="11"/>
      <c r="L89" s="11">
        <v>20000000</v>
      </c>
      <c r="M89" s="11"/>
      <c r="N89" s="11">
        <f t="shared" si="1"/>
        <v>20000000</v>
      </c>
      <c r="O89" s="12" t="s">
        <v>22</v>
      </c>
      <c r="P89" s="12" t="s">
        <v>76</v>
      </c>
      <c r="Q89" s="12"/>
    </row>
    <row r="90" spans="1:17" x14ac:dyDescent="0.3">
      <c r="A90" s="7" t="s">
        <v>203</v>
      </c>
      <c r="B90" s="7" t="s">
        <v>204</v>
      </c>
      <c r="C90" s="8" t="s">
        <v>33</v>
      </c>
      <c r="D90" s="8" t="s">
        <v>27</v>
      </c>
      <c r="E90" s="9" t="s">
        <v>21</v>
      </c>
      <c r="F90" s="10">
        <v>44803</v>
      </c>
      <c r="G90" s="9">
        <v>245000000</v>
      </c>
      <c r="H90" s="10">
        <v>45007</v>
      </c>
      <c r="I90" s="9"/>
      <c r="J90" s="11"/>
      <c r="K90" s="11"/>
      <c r="L90" s="11">
        <v>150020576</v>
      </c>
      <c r="M90" s="11"/>
      <c r="N90" s="11">
        <f t="shared" si="1"/>
        <v>150020576</v>
      </c>
      <c r="O90" s="12" t="s">
        <v>28</v>
      </c>
      <c r="P90" s="12" t="s">
        <v>29</v>
      </c>
      <c r="Q90" s="12"/>
    </row>
    <row r="91" spans="1:17" x14ac:dyDescent="0.3">
      <c r="A91" s="7" t="s">
        <v>205</v>
      </c>
      <c r="B91" s="7" t="s">
        <v>206</v>
      </c>
      <c r="C91" s="8" t="s">
        <v>92</v>
      </c>
      <c r="D91" s="8" t="s">
        <v>56</v>
      </c>
      <c r="E91" s="9" t="s">
        <v>21</v>
      </c>
      <c r="F91" s="10">
        <v>44552</v>
      </c>
      <c r="G91" s="9">
        <v>20000000</v>
      </c>
      <c r="H91" s="10">
        <v>44557</v>
      </c>
      <c r="I91" s="9">
        <v>0</v>
      </c>
      <c r="J91" s="11">
        <v>0</v>
      </c>
      <c r="K91" s="11">
        <v>30000000</v>
      </c>
      <c r="L91" s="11"/>
      <c r="M91" s="11"/>
      <c r="N91" s="11">
        <f t="shared" si="1"/>
        <v>30000000</v>
      </c>
      <c r="O91" s="12" t="s">
        <v>22</v>
      </c>
      <c r="P91" s="12" t="s">
        <v>23</v>
      </c>
      <c r="Q91" s="12"/>
    </row>
    <row r="92" spans="1:17" x14ac:dyDescent="0.3">
      <c r="A92" s="7" t="s">
        <v>207</v>
      </c>
      <c r="B92" s="7" t="s">
        <v>208</v>
      </c>
      <c r="C92" s="8" t="s">
        <v>53</v>
      </c>
      <c r="D92" s="8" t="s">
        <v>56</v>
      </c>
      <c r="E92" s="9" t="s">
        <v>69</v>
      </c>
      <c r="F92" s="10">
        <v>44719</v>
      </c>
      <c r="G92" s="9">
        <v>49628057.770000003</v>
      </c>
      <c r="H92" s="10">
        <v>45117</v>
      </c>
      <c r="I92" s="9"/>
      <c r="J92" s="11"/>
      <c r="K92" s="11"/>
      <c r="L92" s="11">
        <v>23388156.460000001</v>
      </c>
      <c r="M92" s="11"/>
      <c r="N92" s="11">
        <f t="shared" si="1"/>
        <v>23388156.460000001</v>
      </c>
      <c r="O92" s="12" t="s">
        <v>22</v>
      </c>
      <c r="P92" s="12" t="s">
        <v>76</v>
      </c>
      <c r="Q92" s="12" t="s">
        <v>331</v>
      </c>
    </row>
    <row r="93" spans="1:17" x14ac:dyDescent="0.3">
      <c r="A93" s="7" t="s">
        <v>209</v>
      </c>
      <c r="B93" s="7" t="s">
        <v>210</v>
      </c>
      <c r="C93" s="8" t="s">
        <v>211</v>
      </c>
      <c r="D93" s="8" t="s">
        <v>56</v>
      </c>
      <c r="E93" s="9" t="s">
        <v>21</v>
      </c>
      <c r="F93" s="10">
        <v>44897</v>
      </c>
      <c r="G93" s="9">
        <v>15000000</v>
      </c>
      <c r="H93" s="10">
        <v>45023</v>
      </c>
      <c r="I93" s="9"/>
      <c r="J93" s="11"/>
      <c r="K93" s="11"/>
      <c r="L93" s="11">
        <v>7500000</v>
      </c>
      <c r="M93" s="11"/>
      <c r="N93" s="11">
        <f t="shared" si="1"/>
        <v>7500000</v>
      </c>
      <c r="O93" s="12" t="s">
        <v>22</v>
      </c>
      <c r="P93" s="12" t="s">
        <v>83</v>
      </c>
      <c r="Q93" s="12"/>
    </row>
    <row r="94" spans="1:17" x14ac:dyDescent="0.3">
      <c r="A94" s="7" t="s">
        <v>212</v>
      </c>
      <c r="B94" s="7" t="s">
        <v>213</v>
      </c>
      <c r="C94" s="8" t="s">
        <v>214</v>
      </c>
      <c r="D94" s="8" t="s">
        <v>20</v>
      </c>
      <c r="E94" s="9" t="s">
        <v>21</v>
      </c>
      <c r="F94" s="10">
        <v>44554</v>
      </c>
      <c r="G94" s="9">
        <v>5000000</v>
      </c>
      <c r="H94" s="10">
        <v>44560</v>
      </c>
      <c r="I94" s="9">
        <v>0</v>
      </c>
      <c r="J94" s="11">
        <v>0</v>
      </c>
      <c r="K94" s="11">
        <v>5000000</v>
      </c>
      <c r="L94" s="11">
        <v>5000000</v>
      </c>
      <c r="M94" s="11"/>
      <c r="N94" s="11">
        <f t="shared" si="1"/>
        <v>10000000</v>
      </c>
      <c r="O94" s="12" t="s">
        <v>22</v>
      </c>
      <c r="P94" s="12" t="s">
        <v>23</v>
      </c>
      <c r="Q94" s="12"/>
    </row>
    <row r="95" spans="1:17" x14ac:dyDescent="0.3">
      <c r="A95" s="7" t="s">
        <v>215</v>
      </c>
      <c r="B95" s="7" t="s">
        <v>216</v>
      </c>
      <c r="C95" s="8" t="s">
        <v>97</v>
      </c>
      <c r="D95" s="8" t="s">
        <v>20</v>
      </c>
      <c r="E95" s="8" t="s">
        <v>21</v>
      </c>
      <c r="F95" s="10">
        <v>44894</v>
      </c>
      <c r="G95" s="9">
        <v>20000000</v>
      </c>
      <c r="H95" s="10">
        <v>44894</v>
      </c>
      <c r="I95" s="13">
        <v>0</v>
      </c>
      <c r="J95" s="11"/>
      <c r="K95" s="11"/>
      <c r="L95" s="11"/>
      <c r="M95" s="11">
        <v>20000000</v>
      </c>
      <c r="N95" s="11">
        <f t="shared" si="1"/>
        <v>20000000</v>
      </c>
      <c r="O95" s="12" t="s">
        <v>22</v>
      </c>
      <c r="P95" s="12" t="s">
        <v>23</v>
      </c>
      <c r="Q95" s="12"/>
    </row>
    <row r="96" spans="1:17" x14ac:dyDescent="0.3">
      <c r="A96" s="7" t="s">
        <v>217</v>
      </c>
      <c r="B96" s="7" t="s">
        <v>218</v>
      </c>
      <c r="C96" s="8" t="s">
        <v>19</v>
      </c>
      <c r="D96" s="8" t="s">
        <v>20</v>
      </c>
      <c r="E96" s="9" t="s">
        <v>21</v>
      </c>
      <c r="F96" s="10">
        <v>44767</v>
      </c>
      <c r="G96" s="9">
        <v>50000000</v>
      </c>
      <c r="H96" s="10">
        <v>44796</v>
      </c>
      <c r="I96" s="9">
        <v>0</v>
      </c>
      <c r="J96" s="11">
        <v>0</v>
      </c>
      <c r="K96" s="11">
        <v>20000000</v>
      </c>
      <c r="L96" s="11">
        <v>20000000</v>
      </c>
      <c r="M96" s="11"/>
      <c r="N96" s="11">
        <f t="shared" si="1"/>
        <v>40000000</v>
      </c>
      <c r="O96" s="12" t="s">
        <v>22</v>
      </c>
      <c r="P96" s="12" t="s">
        <v>23</v>
      </c>
      <c r="Q96" s="12"/>
    </row>
    <row r="97" spans="1:17" x14ac:dyDescent="0.3">
      <c r="A97" s="7" t="s">
        <v>219</v>
      </c>
      <c r="B97" s="7" t="s">
        <v>220</v>
      </c>
      <c r="C97" s="8" t="s">
        <v>214</v>
      </c>
      <c r="D97" s="8" t="s">
        <v>56</v>
      </c>
      <c r="E97" s="8" t="s">
        <v>21</v>
      </c>
      <c r="F97" s="10">
        <v>45251</v>
      </c>
      <c r="G97" s="9">
        <v>50000000</v>
      </c>
      <c r="H97" s="10">
        <v>45251</v>
      </c>
      <c r="I97" s="13">
        <v>100000000</v>
      </c>
      <c r="J97" s="11"/>
      <c r="K97" s="11"/>
      <c r="L97" s="11"/>
      <c r="M97" s="11">
        <v>15000000</v>
      </c>
      <c r="N97" s="11">
        <f t="shared" si="1"/>
        <v>15000000</v>
      </c>
      <c r="O97" s="12" t="s">
        <v>22</v>
      </c>
      <c r="P97" s="12" t="s">
        <v>83</v>
      </c>
      <c r="Q97" s="12"/>
    </row>
    <row r="98" spans="1:17" x14ac:dyDescent="0.3">
      <c r="A98" s="7" t="s">
        <v>221</v>
      </c>
      <c r="B98" s="7" t="s">
        <v>222</v>
      </c>
      <c r="C98" s="8" t="s">
        <v>89</v>
      </c>
      <c r="D98" s="8" t="s">
        <v>27</v>
      </c>
      <c r="E98" s="9" t="s">
        <v>21</v>
      </c>
      <c r="F98" s="10">
        <v>44552</v>
      </c>
      <c r="G98" s="9">
        <v>218539000</v>
      </c>
      <c r="H98" s="10">
        <v>44559</v>
      </c>
      <c r="I98" s="9">
        <v>0</v>
      </c>
      <c r="J98" s="11">
        <v>0</v>
      </c>
      <c r="K98" s="11">
        <v>76488650</v>
      </c>
      <c r="L98" s="11"/>
      <c r="M98" s="11"/>
      <c r="N98" s="11">
        <f t="shared" si="1"/>
        <v>76488650</v>
      </c>
      <c r="O98" s="12" t="s">
        <v>22</v>
      </c>
      <c r="P98" s="12" t="s">
        <v>76</v>
      </c>
      <c r="Q98" s="12"/>
    </row>
    <row r="99" spans="1:17" x14ac:dyDescent="0.3">
      <c r="A99" s="7" t="s">
        <v>223</v>
      </c>
      <c r="B99" s="7" t="s">
        <v>224</v>
      </c>
      <c r="C99" s="8" t="s">
        <v>106</v>
      </c>
      <c r="D99" s="8" t="s">
        <v>56</v>
      </c>
      <c r="E99" s="9" t="s">
        <v>21</v>
      </c>
      <c r="F99" s="10">
        <v>44729</v>
      </c>
      <c r="G99" s="9">
        <v>25000000</v>
      </c>
      <c r="H99" s="10">
        <v>44741</v>
      </c>
      <c r="I99" s="9">
        <v>15000000</v>
      </c>
      <c r="J99" s="11">
        <v>0</v>
      </c>
      <c r="K99" s="11">
        <v>25000000</v>
      </c>
      <c r="L99" s="11"/>
      <c r="M99" s="11"/>
      <c r="N99" s="11">
        <f t="shared" si="1"/>
        <v>25000000</v>
      </c>
      <c r="O99" s="12" t="s">
        <v>22</v>
      </c>
      <c r="P99" s="12" t="s">
        <v>23</v>
      </c>
      <c r="Q99" s="12"/>
    </row>
    <row r="100" spans="1:17" x14ac:dyDescent="0.3">
      <c r="A100" s="7" t="s">
        <v>225</v>
      </c>
      <c r="B100" s="7" t="s">
        <v>226</v>
      </c>
      <c r="C100" s="8" t="s">
        <v>66</v>
      </c>
      <c r="D100" s="8" t="s">
        <v>27</v>
      </c>
      <c r="E100" s="9" t="s">
        <v>227</v>
      </c>
      <c r="F100" s="10">
        <v>44834</v>
      </c>
      <c r="G100" s="9">
        <v>24980060.050000001</v>
      </c>
      <c r="H100" s="10">
        <v>44960</v>
      </c>
      <c r="I100" s="9">
        <v>10000000</v>
      </c>
      <c r="J100" s="11"/>
      <c r="K100" s="11"/>
      <c r="L100" s="11">
        <v>19229964.469999999</v>
      </c>
      <c r="M100" s="11"/>
      <c r="N100" s="11">
        <f t="shared" si="1"/>
        <v>19229964.469999999</v>
      </c>
      <c r="O100" s="12" t="s">
        <v>28</v>
      </c>
      <c r="P100" s="12" t="s">
        <v>228</v>
      </c>
      <c r="Q100" s="12"/>
    </row>
    <row r="101" spans="1:17" x14ac:dyDescent="0.3">
      <c r="A101" s="7" t="s">
        <v>229</v>
      </c>
      <c r="B101" s="7" t="s">
        <v>230</v>
      </c>
      <c r="C101" s="8" t="s">
        <v>66</v>
      </c>
      <c r="D101" s="8" t="s">
        <v>27</v>
      </c>
      <c r="E101" s="9" t="s">
        <v>227</v>
      </c>
      <c r="F101" s="10">
        <v>44886</v>
      </c>
      <c r="G101" s="9">
        <v>23602594.600000001</v>
      </c>
      <c r="H101" s="10">
        <v>44911</v>
      </c>
      <c r="I101" s="13">
        <v>36332306</v>
      </c>
      <c r="J101" s="11">
        <v>0</v>
      </c>
      <c r="K101" s="11">
        <v>6282199.4800000004</v>
      </c>
      <c r="L101" s="11">
        <v>4824128.09</v>
      </c>
      <c r="M101" s="17">
        <v>4448511.68</v>
      </c>
      <c r="N101" s="11">
        <f t="shared" si="1"/>
        <v>15554839.25</v>
      </c>
      <c r="O101" s="12" t="s">
        <v>28</v>
      </c>
      <c r="P101" s="12" t="s">
        <v>29</v>
      </c>
      <c r="Q101" s="12"/>
    </row>
    <row r="102" spans="1:17" x14ac:dyDescent="0.3">
      <c r="A102" s="7" t="s">
        <v>231</v>
      </c>
      <c r="B102" s="7" t="s">
        <v>232</v>
      </c>
      <c r="C102" s="8" t="s">
        <v>66</v>
      </c>
      <c r="D102" s="8" t="s">
        <v>20</v>
      </c>
      <c r="E102" s="9" t="s">
        <v>227</v>
      </c>
      <c r="F102" s="10">
        <v>44846</v>
      </c>
      <c r="G102" s="9">
        <v>119372324</v>
      </c>
      <c r="H102" s="10">
        <v>44860</v>
      </c>
      <c r="I102" s="9">
        <v>0</v>
      </c>
      <c r="J102" s="11">
        <v>0</v>
      </c>
      <c r="K102" s="11">
        <v>36494203.764989108</v>
      </c>
      <c r="L102" s="11"/>
      <c r="M102" s="11"/>
      <c r="N102" s="11">
        <f t="shared" si="1"/>
        <v>36494203.764989108</v>
      </c>
      <c r="O102" s="12" t="s">
        <v>22</v>
      </c>
      <c r="P102" s="12" t="s">
        <v>23</v>
      </c>
      <c r="Q102" s="12"/>
    </row>
    <row r="103" spans="1:17" x14ac:dyDescent="0.3">
      <c r="A103" s="7" t="s">
        <v>233</v>
      </c>
      <c r="B103" s="7" t="s">
        <v>234</v>
      </c>
      <c r="C103" s="8" t="s">
        <v>53</v>
      </c>
      <c r="D103" s="8" t="s">
        <v>56</v>
      </c>
      <c r="E103" s="9" t="s">
        <v>69</v>
      </c>
      <c r="F103" s="10">
        <v>44897</v>
      </c>
      <c r="G103" s="9">
        <v>18271323.940000001</v>
      </c>
      <c r="H103" s="10">
        <v>45040</v>
      </c>
      <c r="I103" s="9"/>
      <c r="J103" s="11"/>
      <c r="K103" s="11"/>
      <c r="L103" s="11">
        <v>8027170.5999999996</v>
      </c>
      <c r="M103" s="11"/>
      <c r="N103" s="11">
        <f t="shared" si="1"/>
        <v>8027170.5999999996</v>
      </c>
      <c r="O103" s="12" t="s">
        <v>22</v>
      </c>
      <c r="P103" s="12" t="s">
        <v>76</v>
      </c>
      <c r="Q103" s="12"/>
    </row>
    <row r="104" spans="1:17" x14ac:dyDescent="0.3">
      <c r="A104" s="7" t="s">
        <v>235</v>
      </c>
      <c r="B104" s="7" t="s">
        <v>236</v>
      </c>
      <c r="C104" s="8" t="s">
        <v>50</v>
      </c>
      <c r="D104" s="8" t="s">
        <v>20</v>
      </c>
      <c r="E104" s="9" t="s">
        <v>21</v>
      </c>
      <c r="F104" s="10">
        <v>44715</v>
      </c>
      <c r="G104" s="9">
        <v>70000000</v>
      </c>
      <c r="H104" s="10">
        <v>44722</v>
      </c>
      <c r="I104" s="9">
        <v>0</v>
      </c>
      <c r="J104" s="11">
        <v>0</v>
      </c>
      <c r="K104" s="11">
        <v>70000000</v>
      </c>
      <c r="L104" s="11"/>
      <c r="M104" s="11"/>
      <c r="N104" s="11">
        <f t="shared" si="1"/>
        <v>70000000</v>
      </c>
      <c r="O104" s="12" t="s">
        <v>22</v>
      </c>
      <c r="P104" s="12" t="s">
        <v>23</v>
      </c>
      <c r="Q104" s="12"/>
    </row>
    <row r="105" spans="1:17" x14ac:dyDescent="0.3">
      <c r="A105" s="7" t="s">
        <v>237</v>
      </c>
      <c r="B105" s="7" t="s">
        <v>238</v>
      </c>
      <c r="C105" s="8" t="s">
        <v>239</v>
      </c>
      <c r="D105" s="8" t="s">
        <v>56</v>
      </c>
      <c r="E105" s="9" t="s">
        <v>227</v>
      </c>
      <c r="F105" s="10">
        <v>44880</v>
      </c>
      <c r="G105" s="9">
        <v>20000000</v>
      </c>
      <c r="H105" s="10">
        <v>44959</v>
      </c>
      <c r="I105" s="9"/>
      <c r="J105" s="11"/>
      <c r="K105" s="11"/>
      <c r="L105" s="11">
        <v>8127671.8499999996</v>
      </c>
      <c r="M105" s="11">
        <v>3523847.04</v>
      </c>
      <c r="N105" s="11">
        <f t="shared" ref="N105:N149" si="2">+SUM(J105:M105)</f>
        <v>11651518.890000001</v>
      </c>
      <c r="O105" s="12" t="s">
        <v>28</v>
      </c>
      <c r="P105" s="12" t="s">
        <v>228</v>
      </c>
      <c r="Q105" s="12" t="s">
        <v>333</v>
      </c>
    </row>
    <row r="106" spans="1:17" x14ac:dyDescent="0.3">
      <c r="A106" s="7" t="s">
        <v>240</v>
      </c>
      <c r="B106" s="7" t="s">
        <v>241</v>
      </c>
      <c r="C106" s="8" t="s">
        <v>97</v>
      </c>
      <c r="D106" s="8" t="s">
        <v>20</v>
      </c>
      <c r="E106" s="9" t="s">
        <v>21</v>
      </c>
      <c r="F106" s="10">
        <v>44771</v>
      </c>
      <c r="G106" s="9">
        <v>11000000</v>
      </c>
      <c r="H106" s="10">
        <v>44845</v>
      </c>
      <c r="I106" s="9">
        <v>0</v>
      </c>
      <c r="J106" s="11">
        <v>0</v>
      </c>
      <c r="K106" s="11">
        <v>11000000</v>
      </c>
      <c r="L106" s="11"/>
      <c r="M106" s="11"/>
      <c r="N106" s="11">
        <f t="shared" si="2"/>
        <v>11000000</v>
      </c>
      <c r="O106" s="12" t="s">
        <v>22</v>
      </c>
      <c r="P106" s="12" t="s">
        <v>23</v>
      </c>
      <c r="Q106" s="12"/>
    </row>
    <row r="107" spans="1:17" x14ac:dyDescent="0.3">
      <c r="A107" s="7" t="s">
        <v>242</v>
      </c>
      <c r="B107" s="7" t="s">
        <v>243</v>
      </c>
      <c r="C107" s="8" t="s">
        <v>66</v>
      </c>
      <c r="D107" s="8" t="s">
        <v>20</v>
      </c>
      <c r="E107" s="9" t="s">
        <v>244</v>
      </c>
      <c r="F107" s="10">
        <v>44887</v>
      </c>
      <c r="G107" s="9">
        <v>25288981.050000001</v>
      </c>
      <c r="H107" s="10">
        <v>44910</v>
      </c>
      <c r="I107" s="9">
        <v>37000000</v>
      </c>
      <c r="J107" s="11">
        <v>0</v>
      </c>
      <c r="K107" s="11">
        <v>15504624.77</v>
      </c>
      <c r="L107" s="11"/>
      <c r="M107" s="11"/>
      <c r="N107" s="11">
        <f t="shared" si="2"/>
        <v>15504624.77</v>
      </c>
      <c r="O107" s="12" t="s">
        <v>28</v>
      </c>
      <c r="P107" s="12" t="s">
        <v>228</v>
      </c>
      <c r="Q107" s="12"/>
    </row>
    <row r="108" spans="1:17" x14ac:dyDescent="0.3">
      <c r="A108" s="7" t="s">
        <v>245</v>
      </c>
      <c r="B108" s="7" t="s">
        <v>246</v>
      </c>
      <c r="C108" s="8" t="s">
        <v>66</v>
      </c>
      <c r="D108" s="8" t="s">
        <v>56</v>
      </c>
      <c r="E108" s="8" t="s">
        <v>21</v>
      </c>
      <c r="F108" s="10">
        <v>45520</v>
      </c>
      <c r="G108" s="9">
        <v>10000000</v>
      </c>
      <c r="H108" s="10">
        <v>45520</v>
      </c>
      <c r="I108" s="13">
        <v>20000000</v>
      </c>
      <c r="J108" s="11"/>
      <c r="K108" s="11"/>
      <c r="L108" s="11"/>
      <c r="M108" s="11">
        <v>10000000</v>
      </c>
      <c r="N108" s="11">
        <f t="shared" si="2"/>
        <v>10000000</v>
      </c>
      <c r="O108" s="12" t="s">
        <v>28</v>
      </c>
      <c r="P108" s="12" t="s">
        <v>228</v>
      </c>
      <c r="Q108" s="12"/>
    </row>
    <row r="109" spans="1:17" x14ac:dyDescent="0.3">
      <c r="A109" s="7" t="s">
        <v>247</v>
      </c>
      <c r="B109" s="7" t="s">
        <v>248</v>
      </c>
      <c r="C109" s="8" t="s">
        <v>153</v>
      </c>
      <c r="D109" s="8" t="s">
        <v>27</v>
      </c>
      <c r="E109" s="8" t="s">
        <v>21</v>
      </c>
      <c r="F109" s="10">
        <v>45224</v>
      </c>
      <c r="G109" s="9">
        <v>55000000</v>
      </c>
      <c r="H109" s="10">
        <v>45224</v>
      </c>
      <c r="I109" s="13">
        <v>20000000</v>
      </c>
      <c r="J109" s="11"/>
      <c r="K109" s="11"/>
      <c r="L109" s="11"/>
      <c r="M109" s="11">
        <v>41000000</v>
      </c>
      <c r="N109" s="11">
        <f t="shared" si="2"/>
        <v>41000000</v>
      </c>
      <c r="O109" s="12" t="s">
        <v>22</v>
      </c>
      <c r="P109" s="12" t="s">
        <v>76</v>
      </c>
      <c r="Q109" s="12"/>
    </row>
    <row r="110" spans="1:17" x14ac:dyDescent="0.3">
      <c r="A110" s="7" t="s">
        <v>249</v>
      </c>
      <c r="B110" s="7" t="s">
        <v>250</v>
      </c>
      <c r="C110" s="8" t="s">
        <v>36</v>
      </c>
      <c r="D110" s="8" t="s">
        <v>20</v>
      </c>
      <c r="E110" s="9" t="s">
        <v>21</v>
      </c>
      <c r="F110" s="10">
        <v>44896</v>
      </c>
      <c r="G110" s="9">
        <v>30000000</v>
      </c>
      <c r="H110" s="10">
        <v>44911</v>
      </c>
      <c r="I110" s="9">
        <v>0</v>
      </c>
      <c r="J110" s="11">
        <v>0</v>
      </c>
      <c r="K110" s="11">
        <v>20000000</v>
      </c>
      <c r="L110" s="11">
        <v>10000000</v>
      </c>
      <c r="M110" s="11"/>
      <c r="N110" s="11">
        <f t="shared" si="2"/>
        <v>30000000</v>
      </c>
      <c r="O110" s="12" t="s">
        <v>22</v>
      </c>
      <c r="P110" s="12" t="s">
        <v>23</v>
      </c>
      <c r="Q110" s="12"/>
    </row>
    <row r="111" spans="1:17" x14ac:dyDescent="0.3">
      <c r="A111" s="7" t="s">
        <v>251</v>
      </c>
      <c r="B111" s="7" t="s">
        <v>252</v>
      </c>
      <c r="C111" s="8" t="s">
        <v>97</v>
      </c>
      <c r="D111" s="8" t="s">
        <v>56</v>
      </c>
      <c r="E111" s="9" t="s">
        <v>21</v>
      </c>
      <c r="F111" s="10">
        <v>44883</v>
      </c>
      <c r="G111" s="9">
        <v>10000000</v>
      </c>
      <c r="H111" s="10">
        <v>44883</v>
      </c>
      <c r="I111" s="9">
        <v>0</v>
      </c>
      <c r="J111" s="11">
        <v>0</v>
      </c>
      <c r="K111" s="11">
        <v>10000000</v>
      </c>
      <c r="L111" s="11"/>
      <c r="M111" s="11"/>
      <c r="N111" s="11">
        <f t="shared" si="2"/>
        <v>10000000</v>
      </c>
      <c r="O111" s="12" t="s">
        <v>22</v>
      </c>
      <c r="P111" s="12" t="s">
        <v>83</v>
      </c>
      <c r="Q111" s="12"/>
    </row>
    <row r="112" spans="1:17" x14ac:dyDescent="0.3">
      <c r="A112" s="7" t="s">
        <v>253</v>
      </c>
      <c r="B112" s="7" t="s">
        <v>254</v>
      </c>
      <c r="C112" s="8" t="s">
        <v>97</v>
      </c>
      <c r="D112" s="8" t="s">
        <v>56</v>
      </c>
      <c r="E112" s="9" t="s">
        <v>21</v>
      </c>
      <c r="F112" s="10">
        <v>44909</v>
      </c>
      <c r="G112" s="9">
        <v>40000000</v>
      </c>
      <c r="H112" s="10">
        <v>44979</v>
      </c>
      <c r="I112" s="9"/>
      <c r="J112" s="11"/>
      <c r="K112" s="11"/>
      <c r="L112" s="11">
        <v>40000000</v>
      </c>
      <c r="M112" s="11"/>
      <c r="N112" s="11">
        <f t="shared" si="2"/>
        <v>40000000</v>
      </c>
      <c r="O112" s="12" t="s">
        <v>22</v>
      </c>
      <c r="P112" s="12" t="s">
        <v>23</v>
      </c>
      <c r="Q112" s="12"/>
    </row>
    <row r="113" spans="1:17" x14ac:dyDescent="0.3">
      <c r="A113" s="7" t="s">
        <v>255</v>
      </c>
      <c r="B113" s="7" t="s">
        <v>256</v>
      </c>
      <c r="C113" s="8" t="s">
        <v>214</v>
      </c>
      <c r="D113" s="8" t="s">
        <v>20</v>
      </c>
      <c r="E113" s="9" t="s">
        <v>21</v>
      </c>
      <c r="F113" s="10">
        <v>45265</v>
      </c>
      <c r="G113" s="9">
        <v>75000000</v>
      </c>
      <c r="H113" s="10">
        <v>45288</v>
      </c>
      <c r="I113" s="9"/>
      <c r="J113" s="11"/>
      <c r="K113" s="11"/>
      <c r="L113" s="11">
        <v>75000000</v>
      </c>
      <c r="M113" s="11"/>
      <c r="N113" s="11">
        <f t="shared" si="2"/>
        <v>75000000</v>
      </c>
      <c r="O113" s="12" t="s">
        <v>22</v>
      </c>
      <c r="P113" s="12" t="s">
        <v>23</v>
      </c>
      <c r="Q113" s="12"/>
    </row>
    <row r="114" spans="1:17" x14ac:dyDescent="0.3">
      <c r="A114" s="7" t="s">
        <v>257</v>
      </c>
      <c r="B114" s="7" t="s">
        <v>258</v>
      </c>
      <c r="C114" s="8" t="s">
        <v>97</v>
      </c>
      <c r="D114" s="8" t="s">
        <v>27</v>
      </c>
      <c r="E114" s="8" t="s">
        <v>120</v>
      </c>
      <c r="F114" s="10">
        <v>45008</v>
      </c>
      <c r="G114" s="9">
        <v>31003871.489999998</v>
      </c>
      <c r="H114" s="10">
        <v>45008</v>
      </c>
      <c r="I114" s="13">
        <v>0</v>
      </c>
      <c r="J114" s="11"/>
      <c r="K114" s="11"/>
      <c r="L114" s="11"/>
      <c r="M114" s="11">
        <v>22594102.800000001</v>
      </c>
      <c r="N114" s="11">
        <f t="shared" si="2"/>
        <v>22594102.800000001</v>
      </c>
      <c r="O114" s="12" t="s">
        <v>22</v>
      </c>
      <c r="P114" s="12" t="s">
        <v>23</v>
      </c>
      <c r="Q114" s="12"/>
    </row>
    <row r="115" spans="1:17" x14ac:dyDescent="0.3">
      <c r="A115" s="7" t="s">
        <v>259</v>
      </c>
      <c r="B115" s="7" t="s">
        <v>260</v>
      </c>
      <c r="C115" s="8" t="s">
        <v>66</v>
      </c>
      <c r="D115" s="8" t="s">
        <v>27</v>
      </c>
      <c r="E115" s="9" t="s">
        <v>227</v>
      </c>
      <c r="F115" s="10">
        <v>44895</v>
      </c>
      <c r="G115" s="9">
        <v>28812393.07</v>
      </c>
      <c r="H115" s="10">
        <v>44960</v>
      </c>
      <c r="I115" s="9">
        <v>10000000</v>
      </c>
      <c r="J115" s="11"/>
      <c r="K115" s="11"/>
      <c r="L115" s="11">
        <v>28228005.949999999</v>
      </c>
      <c r="M115" s="11"/>
      <c r="N115" s="11">
        <f t="shared" si="2"/>
        <v>28228005.949999999</v>
      </c>
      <c r="O115" s="12" t="s">
        <v>28</v>
      </c>
      <c r="P115" s="12" t="s">
        <v>228</v>
      </c>
      <c r="Q115" s="12"/>
    </row>
    <row r="116" spans="1:17" x14ac:dyDescent="0.3">
      <c r="A116" s="7" t="s">
        <v>261</v>
      </c>
      <c r="B116" s="7" t="s">
        <v>262</v>
      </c>
      <c r="C116" s="8" t="s">
        <v>263</v>
      </c>
      <c r="D116" s="8" t="s">
        <v>56</v>
      </c>
      <c r="E116" s="9" t="s">
        <v>21</v>
      </c>
      <c r="F116" s="10">
        <v>44844</v>
      </c>
      <c r="G116" s="9">
        <v>4000000</v>
      </c>
      <c r="H116" s="10">
        <v>44859</v>
      </c>
      <c r="I116" s="9">
        <v>0</v>
      </c>
      <c r="J116" s="11">
        <v>0</v>
      </c>
      <c r="K116" s="11">
        <v>4000000</v>
      </c>
      <c r="L116" s="11"/>
      <c r="M116" s="11"/>
      <c r="N116" s="11">
        <f t="shared" si="2"/>
        <v>4000000</v>
      </c>
      <c r="O116" s="12" t="s">
        <v>22</v>
      </c>
      <c r="P116" s="12" t="s">
        <v>83</v>
      </c>
      <c r="Q116" s="12"/>
    </row>
    <row r="117" spans="1:17" x14ac:dyDescent="0.3">
      <c r="A117" s="7" t="s">
        <v>264</v>
      </c>
      <c r="B117" s="7" t="s">
        <v>265</v>
      </c>
      <c r="C117" s="8" t="s">
        <v>66</v>
      </c>
      <c r="D117" s="8" t="s">
        <v>27</v>
      </c>
      <c r="E117" s="9" t="s">
        <v>227</v>
      </c>
      <c r="F117" s="10">
        <v>44886</v>
      </c>
      <c r="G117" s="9">
        <v>32311521.379999999</v>
      </c>
      <c r="H117" s="10">
        <v>44911</v>
      </c>
      <c r="I117" s="13">
        <v>40240928</v>
      </c>
      <c r="J117" s="11">
        <v>0</v>
      </c>
      <c r="K117" s="11">
        <v>5042733.6500000004</v>
      </c>
      <c r="L117" s="11">
        <v>9783618.8100000005</v>
      </c>
      <c r="M117" s="11">
        <v>419483.19</v>
      </c>
      <c r="N117" s="11">
        <f t="shared" si="2"/>
        <v>15245835.65</v>
      </c>
      <c r="O117" s="12" t="s">
        <v>28</v>
      </c>
      <c r="P117" s="12" t="s">
        <v>29</v>
      </c>
      <c r="Q117" s="12"/>
    </row>
    <row r="118" spans="1:17" x14ac:dyDescent="0.3">
      <c r="A118" s="7" t="s">
        <v>266</v>
      </c>
      <c r="B118" s="7" t="s">
        <v>267</v>
      </c>
      <c r="C118" s="8" t="s">
        <v>89</v>
      </c>
      <c r="D118" s="8" t="s">
        <v>20</v>
      </c>
      <c r="E118" s="9" t="s">
        <v>21</v>
      </c>
      <c r="F118" s="10">
        <v>44904</v>
      </c>
      <c r="G118" s="9">
        <v>70000000</v>
      </c>
      <c r="H118" s="10">
        <v>44914</v>
      </c>
      <c r="I118" s="9">
        <v>0</v>
      </c>
      <c r="J118" s="11">
        <v>0</v>
      </c>
      <c r="K118" s="11">
        <v>24500000</v>
      </c>
      <c r="L118" s="11">
        <v>30000000</v>
      </c>
      <c r="M118" s="11"/>
      <c r="N118" s="11">
        <f t="shared" si="2"/>
        <v>54500000</v>
      </c>
      <c r="O118" s="12" t="s">
        <v>22</v>
      </c>
      <c r="P118" s="12" t="s">
        <v>23</v>
      </c>
      <c r="Q118" s="12"/>
    </row>
    <row r="119" spans="1:17" x14ac:dyDescent="0.3">
      <c r="A119" s="7" t="s">
        <v>268</v>
      </c>
      <c r="B119" s="7" t="s">
        <v>269</v>
      </c>
      <c r="C119" s="8" t="s">
        <v>36</v>
      </c>
      <c r="D119" s="8" t="s">
        <v>56</v>
      </c>
      <c r="E119" s="9" t="s">
        <v>21</v>
      </c>
      <c r="F119" s="10">
        <v>44881</v>
      </c>
      <c r="G119" s="9">
        <v>25000000</v>
      </c>
      <c r="H119" s="10">
        <v>44897</v>
      </c>
      <c r="I119" s="9">
        <v>0</v>
      </c>
      <c r="J119" s="11">
        <v>0</v>
      </c>
      <c r="K119" s="11">
        <v>3866809.5</v>
      </c>
      <c r="L119" s="11"/>
      <c r="M119" s="11"/>
      <c r="N119" s="11">
        <f t="shared" si="2"/>
        <v>3866809.5</v>
      </c>
      <c r="O119" s="12" t="s">
        <v>22</v>
      </c>
      <c r="P119" s="12" t="s">
        <v>86</v>
      </c>
      <c r="Q119" s="12"/>
    </row>
    <row r="120" spans="1:17" x14ac:dyDescent="0.3">
      <c r="A120" s="7" t="s">
        <v>270</v>
      </c>
      <c r="B120" s="7" t="s">
        <v>271</v>
      </c>
      <c r="C120" s="8" t="s">
        <v>146</v>
      </c>
      <c r="D120" s="8" t="s">
        <v>27</v>
      </c>
      <c r="E120" s="8" t="s">
        <v>21</v>
      </c>
      <c r="F120" s="10">
        <v>45323</v>
      </c>
      <c r="G120" s="9">
        <v>50000000</v>
      </c>
      <c r="H120" s="10">
        <v>45323</v>
      </c>
      <c r="I120" s="13">
        <v>50000000</v>
      </c>
      <c r="J120" s="11"/>
      <c r="K120" s="11"/>
      <c r="L120" s="11"/>
      <c r="M120" s="11">
        <v>25000000</v>
      </c>
      <c r="N120" s="11">
        <f t="shared" si="2"/>
        <v>25000000</v>
      </c>
      <c r="O120" s="12" t="s">
        <v>28</v>
      </c>
      <c r="P120" s="12" t="s">
        <v>113</v>
      </c>
      <c r="Q120" s="12"/>
    </row>
    <row r="121" spans="1:17" x14ac:dyDescent="0.3">
      <c r="A121" s="7" t="s">
        <v>272</v>
      </c>
      <c r="B121" s="7" t="s">
        <v>273</v>
      </c>
      <c r="C121" s="8" t="s">
        <v>89</v>
      </c>
      <c r="D121" s="8" t="s">
        <v>20</v>
      </c>
      <c r="E121" s="9" t="s">
        <v>21</v>
      </c>
      <c r="F121" s="10">
        <v>45240</v>
      </c>
      <c r="G121" s="9">
        <v>15000000</v>
      </c>
      <c r="H121" s="10">
        <v>45280</v>
      </c>
      <c r="I121" s="9"/>
      <c r="J121" s="11"/>
      <c r="K121" s="11"/>
      <c r="L121" s="11">
        <v>10000000</v>
      </c>
      <c r="M121" s="11"/>
      <c r="N121" s="11">
        <f t="shared" si="2"/>
        <v>10000000</v>
      </c>
      <c r="O121" s="12" t="s">
        <v>22</v>
      </c>
      <c r="P121" s="12" t="s">
        <v>86</v>
      </c>
      <c r="Q121" s="12"/>
    </row>
    <row r="122" spans="1:17" x14ac:dyDescent="0.3">
      <c r="A122" s="7" t="s">
        <v>274</v>
      </c>
      <c r="B122" s="7" t="s">
        <v>275</v>
      </c>
      <c r="C122" s="8" t="s">
        <v>53</v>
      </c>
      <c r="D122" s="8" t="s">
        <v>56</v>
      </c>
      <c r="E122" s="8" t="s">
        <v>21</v>
      </c>
      <c r="F122" s="10">
        <v>45281</v>
      </c>
      <c r="G122" s="9">
        <v>50000000</v>
      </c>
      <c r="H122" s="10">
        <v>45281</v>
      </c>
      <c r="I122" s="13">
        <v>25000000</v>
      </c>
      <c r="J122" s="11"/>
      <c r="K122" s="11"/>
      <c r="L122" s="11"/>
      <c r="M122" s="11">
        <v>50000000</v>
      </c>
      <c r="N122" s="11">
        <f t="shared" si="2"/>
        <v>50000000</v>
      </c>
      <c r="O122" s="12" t="s">
        <v>22</v>
      </c>
      <c r="P122" s="12" t="s">
        <v>23</v>
      </c>
      <c r="Q122" s="12"/>
    </row>
    <row r="123" spans="1:17" x14ac:dyDescent="0.3">
      <c r="A123" s="7" t="s">
        <v>276</v>
      </c>
      <c r="B123" s="7" t="s">
        <v>277</v>
      </c>
      <c r="C123" s="8" t="s">
        <v>33</v>
      </c>
      <c r="D123" s="8" t="s">
        <v>20</v>
      </c>
      <c r="E123" s="8" t="s">
        <v>21</v>
      </c>
      <c r="F123" s="10">
        <v>45590</v>
      </c>
      <c r="G123" s="9">
        <v>10000000</v>
      </c>
      <c r="H123" s="10">
        <v>45590</v>
      </c>
      <c r="I123" s="13">
        <v>10000000</v>
      </c>
      <c r="J123" s="11"/>
      <c r="K123" s="11"/>
      <c r="L123" s="11"/>
      <c r="M123" s="11">
        <v>10000000</v>
      </c>
      <c r="N123" s="11">
        <f t="shared" si="2"/>
        <v>10000000</v>
      </c>
      <c r="O123" s="12" t="s">
        <v>28</v>
      </c>
      <c r="P123" s="12" t="s">
        <v>136</v>
      </c>
      <c r="Q123" s="12"/>
    </row>
    <row r="124" spans="1:17" x14ac:dyDescent="0.3">
      <c r="A124" s="7" t="s">
        <v>278</v>
      </c>
      <c r="B124" s="7" t="s">
        <v>279</v>
      </c>
      <c r="C124" s="8" t="s">
        <v>19</v>
      </c>
      <c r="D124" s="8" t="s">
        <v>20</v>
      </c>
      <c r="E124" s="8" t="s">
        <v>21</v>
      </c>
      <c r="F124" s="10">
        <v>45139</v>
      </c>
      <c r="G124" s="9">
        <v>30000000</v>
      </c>
      <c r="H124" s="10">
        <v>45139</v>
      </c>
      <c r="I124" s="13">
        <v>0</v>
      </c>
      <c r="J124" s="11"/>
      <c r="K124" s="11"/>
      <c r="L124" s="11"/>
      <c r="M124" s="11">
        <v>20000000</v>
      </c>
      <c r="N124" s="11">
        <f t="shared" si="2"/>
        <v>20000000</v>
      </c>
      <c r="O124" s="12" t="s">
        <v>22</v>
      </c>
      <c r="P124" s="12" t="s">
        <v>23</v>
      </c>
      <c r="Q124" s="12"/>
    </row>
    <row r="125" spans="1:17" x14ac:dyDescent="0.3">
      <c r="A125" s="7" t="s">
        <v>280</v>
      </c>
      <c r="B125" s="7" t="s">
        <v>281</v>
      </c>
      <c r="C125" s="8" t="s">
        <v>214</v>
      </c>
      <c r="D125" s="8" t="s">
        <v>27</v>
      </c>
      <c r="E125" s="9" t="s">
        <v>21</v>
      </c>
      <c r="F125" s="10">
        <v>44887</v>
      </c>
      <c r="G125" s="9">
        <v>32000000</v>
      </c>
      <c r="H125" s="10">
        <v>44917</v>
      </c>
      <c r="I125" s="9">
        <v>8000000</v>
      </c>
      <c r="J125" s="11">
        <v>0</v>
      </c>
      <c r="K125" s="11">
        <v>15000000</v>
      </c>
      <c r="L125" s="11"/>
      <c r="M125" s="11"/>
      <c r="N125" s="11">
        <f t="shared" si="2"/>
        <v>15000000</v>
      </c>
      <c r="O125" s="12" t="s">
        <v>28</v>
      </c>
      <c r="P125" s="12" t="s">
        <v>29</v>
      </c>
      <c r="Q125" s="12" t="s">
        <v>331</v>
      </c>
    </row>
    <row r="126" spans="1:17" x14ac:dyDescent="0.3">
      <c r="A126" s="7" t="s">
        <v>282</v>
      </c>
      <c r="B126" s="7" t="s">
        <v>283</v>
      </c>
      <c r="C126" s="8" t="s">
        <v>33</v>
      </c>
      <c r="D126" s="8" t="s">
        <v>20</v>
      </c>
      <c r="E126" s="8" t="s">
        <v>21</v>
      </c>
      <c r="F126" s="10">
        <v>45590</v>
      </c>
      <c r="G126" s="9">
        <v>25000000</v>
      </c>
      <c r="H126" s="10">
        <v>45590</v>
      </c>
      <c r="I126" s="13">
        <v>20000000</v>
      </c>
      <c r="J126" s="11"/>
      <c r="K126" s="11"/>
      <c r="L126" s="11"/>
      <c r="M126" s="11">
        <v>25000000</v>
      </c>
      <c r="N126" s="11">
        <f t="shared" si="2"/>
        <v>25000000</v>
      </c>
      <c r="O126" s="12" t="s">
        <v>28</v>
      </c>
      <c r="P126" s="12" t="s">
        <v>136</v>
      </c>
      <c r="Q126" s="12"/>
    </row>
    <row r="127" spans="1:17" x14ac:dyDescent="0.3">
      <c r="A127" s="7" t="s">
        <v>284</v>
      </c>
      <c r="B127" s="7" t="s">
        <v>285</v>
      </c>
      <c r="C127" s="8" t="s">
        <v>72</v>
      </c>
      <c r="D127" s="8" t="s">
        <v>27</v>
      </c>
      <c r="E127" s="9" t="s">
        <v>227</v>
      </c>
      <c r="F127" s="10">
        <v>44911</v>
      </c>
      <c r="G127" s="9">
        <v>50000000</v>
      </c>
      <c r="H127" s="10">
        <v>45077</v>
      </c>
      <c r="I127" s="9"/>
      <c r="J127" s="11"/>
      <c r="K127" s="11"/>
      <c r="L127" s="11">
        <v>31092654.57</v>
      </c>
      <c r="M127" s="11"/>
      <c r="N127" s="11">
        <f t="shared" si="2"/>
        <v>31092654.57</v>
      </c>
      <c r="O127" s="12" t="s">
        <v>22</v>
      </c>
      <c r="P127" s="12" t="s">
        <v>80</v>
      </c>
      <c r="Q127" s="12" t="s">
        <v>334</v>
      </c>
    </row>
    <row r="128" spans="1:17" x14ac:dyDescent="0.3">
      <c r="A128" s="7" t="s">
        <v>286</v>
      </c>
      <c r="B128" s="7" t="s">
        <v>287</v>
      </c>
      <c r="C128" s="8" t="s">
        <v>33</v>
      </c>
      <c r="D128" s="8" t="s">
        <v>27</v>
      </c>
      <c r="E128" s="9" t="s">
        <v>21</v>
      </c>
      <c r="F128" s="10">
        <v>44901</v>
      </c>
      <c r="G128" s="9">
        <v>61951963.399999999</v>
      </c>
      <c r="H128" s="10">
        <v>45209</v>
      </c>
      <c r="I128" s="9"/>
      <c r="J128" s="11"/>
      <c r="K128" s="11"/>
      <c r="L128" s="11">
        <v>62907690.219999999</v>
      </c>
      <c r="M128" s="11"/>
      <c r="N128" s="11">
        <f t="shared" si="2"/>
        <v>62907690.219999999</v>
      </c>
      <c r="O128" s="12" t="s">
        <v>28</v>
      </c>
      <c r="P128" s="12" t="s">
        <v>288</v>
      </c>
      <c r="Q128" s="12"/>
    </row>
    <row r="129" spans="1:17" x14ac:dyDescent="0.3">
      <c r="A129" s="7" t="s">
        <v>289</v>
      </c>
      <c r="B129" s="7" t="s">
        <v>290</v>
      </c>
      <c r="C129" s="8" t="s">
        <v>33</v>
      </c>
      <c r="D129" s="8" t="s">
        <v>27</v>
      </c>
      <c r="E129" s="9" t="s">
        <v>21</v>
      </c>
      <c r="F129" s="10">
        <v>44901</v>
      </c>
      <c r="G129" s="9">
        <v>33358749.52</v>
      </c>
      <c r="H129" s="10">
        <v>45209</v>
      </c>
      <c r="I129" s="9"/>
      <c r="J129" s="11"/>
      <c r="K129" s="11"/>
      <c r="L129" s="11">
        <v>33873371.659999996</v>
      </c>
      <c r="M129" s="11"/>
      <c r="N129" s="11">
        <f t="shared" si="2"/>
        <v>33873371.659999996</v>
      </c>
      <c r="O129" s="12" t="s">
        <v>28</v>
      </c>
      <c r="P129" s="12" t="s">
        <v>288</v>
      </c>
      <c r="Q129" s="12"/>
    </row>
    <row r="130" spans="1:17" x14ac:dyDescent="0.3">
      <c r="A130" s="7" t="s">
        <v>291</v>
      </c>
      <c r="B130" s="7" t="s">
        <v>292</v>
      </c>
      <c r="C130" s="8" t="s">
        <v>33</v>
      </c>
      <c r="D130" s="8" t="s">
        <v>27</v>
      </c>
      <c r="E130" s="9" t="s">
        <v>21</v>
      </c>
      <c r="F130" s="10">
        <v>44719</v>
      </c>
      <c r="G130" s="9">
        <v>98252362.239999995</v>
      </c>
      <c r="H130" s="10">
        <v>45065</v>
      </c>
      <c r="I130" s="9"/>
      <c r="J130" s="11"/>
      <c r="K130" s="11"/>
      <c r="L130" s="11">
        <v>94674079.450000003</v>
      </c>
      <c r="M130" s="11"/>
      <c r="N130" s="11">
        <f t="shared" si="2"/>
        <v>94674079.450000003</v>
      </c>
      <c r="O130" s="12" t="s">
        <v>28</v>
      </c>
      <c r="P130" s="12" t="s">
        <v>288</v>
      </c>
      <c r="Q130" s="12"/>
    </row>
    <row r="131" spans="1:17" x14ac:dyDescent="0.3">
      <c r="A131" s="7" t="s">
        <v>293</v>
      </c>
      <c r="B131" s="7" t="s">
        <v>294</v>
      </c>
      <c r="C131" s="8" t="s">
        <v>97</v>
      </c>
      <c r="D131" s="8" t="s">
        <v>56</v>
      </c>
      <c r="E131" s="8" t="s">
        <v>21</v>
      </c>
      <c r="F131" s="10">
        <v>45281</v>
      </c>
      <c r="G131" s="9">
        <v>5000000</v>
      </c>
      <c r="H131" s="10">
        <v>45281</v>
      </c>
      <c r="I131" s="13">
        <v>0</v>
      </c>
      <c r="J131" s="11"/>
      <c r="K131" s="11"/>
      <c r="L131" s="11"/>
      <c r="M131" s="11">
        <v>5000000</v>
      </c>
      <c r="N131" s="11">
        <f t="shared" si="2"/>
        <v>5000000</v>
      </c>
      <c r="O131" s="12" t="s">
        <v>22</v>
      </c>
      <c r="P131" s="12" t="s">
        <v>83</v>
      </c>
      <c r="Q131" s="12"/>
    </row>
    <row r="132" spans="1:17" x14ac:dyDescent="0.3">
      <c r="A132" s="7" t="s">
        <v>295</v>
      </c>
      <c r="B132" s="7" t="s">
        <v>296</v>
      </c>
      <c r="C132" s="8" t="s">
        <v>72</v>
      </c>
      <c r="D132" s="8" t="s">
        <v>20</v>
      </c>
      <c r="E132" s="9" t="s">
        <v>21</v>
      </c>
      <c r="F132" s="10">
        <v>45190</v>
      </c>
      <c r="G132" s="9">
        <v>40000000</v>
      </c>
      <c r="H132" s="10">
        <v>45243</v>
      </c>
      <c r="I132" s="9">
        <v>173000000</v>
      </c>
      <c r="J132" s="11"/>
      <c r="K132" s="11"/>
      <c r="L132" s="11">
        <v>40000000</v>
      </c>
      <c r="M132" s="11"/>
      <c r="N132" s="11">
        <f t="shared" si="2"/>
        <v>40000000</v>
      </c>
      <c r="O132" s="12" t="s">
        <v>28</v>
      </c>
      <c r="P132" s="12" t="s">
        <v>29</v>
      </c>
      <c r="Q132" s="12"/>
    </row>
    <row r="133" spans="1:17" x14ac:dyDescent="0.3">
      <c r="A133" s="7" t="s">
        <v>297</v>
      </c>
      <c r="B133" s="7" t="s">
        <v>298</v>
      </c>
      <c r="C133" s="8" t="s">
        <v>97</v>
      </c>
      <c r="D133" s="8" t="s">
        <v>56</v>
      </c>
      <c r="E133" s="9" t="s">
        <v>21</v>
      </c>
      <c r="F133" s="10">
        <v>45243</v>
      </c>
      <c r="G133" s="9">
        <v>50000000</v>
      </c>
      <c r="H133" s="10">
        <v>45282</v>
      </c>
      <c r="I133" s="9">
        <v>110000000</v>
      </c>
      <c r="J133" s="11"/>
      <c r="K133" s="11"/>
      <c r="L133" s="11">
        <v>30000000</v>
      </c>
      <c r="M133" s="11">
        <v>20000000</v>
      </c>
      <c r="N133" s="11">
        <f t="shared" si="2"/>
        <v>50000000</v>
      </c>
      <c r="O133" s="12" t="s">
        <v>22</v>
      </c>
      <c r="P133" s="12" t="s">
        <v>86</v>
      </c>
      <c r="Q133" s="12"/>
    </row>
    <row r="134" spans="1:17" x14ac:dyDescent="0.3">
      <c r="A134" s="7" t="s">
        <v>299</v>
      </c>
      <c r="B134" s="7" t="s">
        <v>300</v>
      </c>
      <c r="C134" s="8" t="s">
        <v>66</v>
      </c>
      <c r="D134" s="8" t="s">
        <v>27</v>
      </c>
      <c r="E134" s="8" t="s">
        <v>227</v>
      </c>
      <c r="F134" s="10">
        <v>45387</v>
      </c>
      <c r="G134" s="9">
        <v>58502221.770000003</v>
      </c>
      <c r="H134" s="10">
        <v>45387</v>
      </c>
      <c r="I134" s="13">
        <v>0</v>
      </c>
      <c r="J134" s="11"/>
      <c r="K134" s="11"/>
      <c r="L134" s="11"/>
      <c r="M134" s="11">
        <v>5957301.4299999997</v>
      </c>
      <c r="N134" s="11">
        <f t="shared" si="2"/>
        <v>5957301.4299999997</v>
      </c>
      <c r="O134" s="12" t="s">
        <v>22</v>
      </c>
      <c r="P134" s="12" t="s">
        <v>76</v>
      </c>
      <c r="Q134" s="12"/>
    </row>
    <row r="135" spans="1:17" x14ac:dyDescent="0.3">
      <c r="A135" s="7" t="s">
        <v>301</v>
      </c>
      <c r="B135" s="7" t="s">
        <v>302</v>
      </c>
      <c r="C135" s="8" t="s">
        <v>214</v>
      </c>
      <c r="D135" s="8" t="s">
        <v>27</v>
      </c>
      <c r="E135" s="9" t="s">
        <v>21</v>
      </c>
      <c r="F135" s="10">
        <v>45215</v>
      </c>
      <c r="G135" s="9">
        <v>36822000</v>
      </c>
      <c r="H135" s="10">
        <v>45245</v>
      </c>
      <c r="I135" s="13">
        <v>331398000</v>
      </c>
      <c r="J135" s="11"/>
      <c r="K135" s="11"/>
      <c r="L135" s="11">
        <v>24880200</v>
      </c>
      <c r="M135" s="11">
        <v>10998200</v>
      </c>
      <c r="N135" s="11">
        <f t="shared" si="2"/>
        <v>35878400</v>
      </c>
      <c r="O135" s="12" t="s">
        <v>28</v>
      </c>
      <c r="P135" s="12" t="s">
        <v>29</v>
      </c>
      <c r="Q135" s="12"/>
    </row>
    <row r="136" spans="1:17" x14ac:dyDescent="0.3">
      <c r="A136" s="7" t="s">
        <v>303</v>
      </c>
      <c r="B136" s="7" t="s">
        <v>304</v>
      </c>
      <c r="C136" s="8" t="s">
        <v>146</v>
      </c>
      <c r="D136" s="8" t="s">
        <v>56</v>
      </c>
      <c r="E136" s="8" t="s">
        <v>21</v>
      </c>
      <c r="F136" s="10">
        <v>45282</v>
      </c>
      <c r="G136" s="9">
        <v>8000000</v>
      </c>
      <c r="H136" s="10">
        <v>45282</v>
      </c>
      <c r="I136" s="13">
        <v>331398000</v>
      </c>
      <c r="J136" s="11"/>
      <c r="K136" s="11"/>
      <c r="L136" s="11"/>
      <c r="M136" s="11">
        <v>5990323.4199999999</v>
      </c>
      <c r="N136" s="11">
        <f t="shared" si="2"/>
        <v>5990323.4199999999</v>
      </c>
      <c r="O136" s="12" t="s">
        <v>28</v>
      </c>
      <c r="P136" s="12" t="s">
        <v>29</v>
      </c>
      <c r="Q136" s="12"/>
    </row>
    <row r="137" spans="1:17" x14ac:dyDescent="0.3">
      <c r="A137" s="7" t="s">
        <v>305</v>
      </c>
      <c r="B137" s="7" t="s">
        <v>306</v>
      </c>
      <c r="C137" s="8" t="s">
        <v>33</v>
      </c>
      <c r="D137" s="8" t="s">
        <v>20</v>
      </c>
      <c r="E137" s="8" t="s">
        <v>21</v>
      </c>
      <c r="F137" s="10">
        <v>45273</v>
      </c>
      <c r="G137" s="9">
        <v>30000000</v>
      </c>
      <c r="H137" s="10">
        <v>45273</v>
      </c>
      <c r="I137" s="13">
        <v>0</v>
      </c>
      <c r="J137" s="11"/>
      <c r="K137" s="11"/>
      <c r="L137" s="11"/>
      <c r="M137" s="11">
        <v>30000000</v>
      </c>
      <c r="N137" s="11">
        <f t="shared" si="2"/>
        <v>30000000</v>
      </c>
      <c r="O137" s="12" t="s">
        <v>22</v>
      </c>
      <c r="P137" s="12" t="s">
        <v>23</v>
      </c>
      <c r="Q137" s="12"/>
    </row>
    <row r="138" spans="1:17" x14ac:dyDescent="0.3">
      <c r="A138" s="7" t="s">
        <v>307</v>
      </c>
      <c r="B138" s="7" t="s">
        <v>308</v>
      </c>
      <c r="C138" s="8" t="s">
        <v>66</v>
      </c>
      <c r="D138" s="8" t="s">
        <v>20</v>
      </c>
      <c r="E138" s="8" t="s">
        <v>227</v>
      </c>
      <c r="F138" s="10">
        <v>45497</v>
      </c>
      <c r="G138" s="9">
        <v>29896185.5</v>
      </c>
      <c r="H138" s="10">
        <v>45497</v>
      </c>
      <c r="I138" s="13">
        <v>0</v>
      </c>
      <c r="J138" s="11"/>
      <c r="K138" s="11"/>
      <c r="L138" s="11"/>
      <c r="M138" s="11">
        <v>28654116.16</v>
      </c>
      <c r="N138" s="11">
        <f t="shared" si="2"/>
        <v>28654116.16</v>
      </c>
      <c r="O138" s="12" t="s">
        <v>22</v>
      </c>
      <c r="P138" s="12" t="s">
        <v>23</v>
      </c>
      <c r="Q138" s="12"/>
    </row>
    <row r="139" spans="1:17" x14ac:dyDescent="0.3">
      <c r="A139" s="7" t="s">
        <v>309</v>
      </c>
      <c r="B139" s="7" t="s">
        <v>310</v>
      </c>
      <c r="C139" s="8" t="s">
        <v>92</v>
      </c>
      <c r="D139" s="8" t="s">
        <v>20</v>
      </c>
      <c r="E139" s="8" t="s">
        <v>21</v>
      </c>
      <c r="F139" s="10">
        <v>45559</v>
      </c>
      <c r="G139" s="9">
        <v>5000000</v>
      </c>
      <c r="H139" s="10">
        <v>45559</v>
      </c>
      <c r="I139" s="13">
        <v>26000000</v>
      </c>
      <c r="J139" s="11"/>
      <c r="K139" s="11"/>
      <c r="L139" s="11"/>
      <c r="M139" s="11">
        <v>5000000</v>
      </c>
      <c r="N139" s="11">
        <f t="shared" si="2"/>
        <v>5000000</v>
      </c>
      <c r="O139" s="12" t="s">
        <v>22</v>
      </c>
      <c r="P139" s="12" t="s">
        <v>23</v>
      </c>
      <c r="Q139" s="12"/>
    </row>
    <row r="140" spans="1:17" x14ac:dyDescent="0.3">
      <c r="A140" s="7" t="s">
        <v>311</v>
      </c>
      <c r="B140" s="7" t="s">
        <v>312</v>
      </c>
      <c r="C140" s="8" t="s">
        <v>39</v>
      </c>
      <c r="D140" s="8" t="s">
        <v>56</v>
      </c>
      <c r="E140" s="8" t="s">
        <v>21</v>
      </c>
      <c r="F140" s="10">
        <v>45476</v>
      </c>
      <c r="G140" s="9">
        <v>8000000</v>
      </c>
      <c r="H140" s="10">
        <v>45476</v>
      </c>
      <c r="I140" s="13">
        <v>0</v>
      </c>
      <c r="J140" s="11"/>
      <c r="K140" s="11"/>
      <c r="L140" s="11"/>
      <c r="M140" s="11">
        <v>6000000</v>
      </c>
      <c r="N140" s="11">
        <f t="shared" si="2"/>
        <v>6000000</v>
      </c>
      <c r="O140" s="12" t="s">
        <v>22</v>
      </c>
      <c r="P140" s="12" t="s">
        <v>23</v>
      </c>
      <c r="Q140" s="12"/>
    </row>
    <row r="141" spans="1:17" x14ac:dyDescent="0.3">
      <c r="A141" s="7" t="s">
        <v>313</v>
      </c>
      <c r="B141" s="7" t="s">
        <v>314</v>
      </c>
      <c r="C141" s="8" t="s">
        <v>66</v>
      </c>
      <c r="D141" s="8" t="s">
        <v>27</v>
      </c>
      <c r="E141" s="8" t="s">
        <v>227</v>
      </c>
      <c r="F141" s="10">
        <v>45527</v>
      </c>
      <c r="G141" s="9">
        <v>57450242.729999997</v>
      </c>
      <c r="H141" s="10">
        <v>45527</v>
      </c>
      <c r="I141" s="13">
        <v>0</v>
      </c>
      <c r="J141" s="11"/>
      <c r="K141" s="11"/>
      <c r="L141" s="11"/>
      <c r="M141" s="11">
        <v>20545447.690000001</v>
      </c>
      <c r="N141" s="11">
        <f t="shared" si="2"/>
        <v>20545447.690000001</v>
      </c>
      <c r="O141" s="12" t="s">
        <v>28</v>
      </c>
      <c r="P141" s="12" t="s">
        <v>29</v>
      </c>
      <c r="Q141" s="12"/>
    </row>
    <row r="142" spans="1:17" x14ac:dyDescent="0.3">
      <c r="A142" s="7" t="s">
        <v>315</v>
      </c>
      <c r="B142" s="7" t="s">
        <v>316</v>
      </c>
      <c r="C142" s="8" t="s">
        <v>33</v>
      </c>
      <c r="D142" s="8" t="s">
        <v>27</v>
      </c>
      <c r="E142" s="8" t="s">
        <v>79</v>
      </c>
      <c r="F142" s="10">
        <v>45538</v>
      </c>
      <c r="G142" s="9">
        <v>133387874.15000001</v>
      </c>
      <c r="H142" s="10">
        <v>45538</v>
      </c>
      <c r="I142" s="13">
        <v>0</v>
      </c>
      <c r="J142" s="11"/>
      <c r="K142" s="11"/>
      <c r="L142" s="11"/>
      <c r="M142" s="11">
        <v>70953436.810000002</v>
      </c>
      <c r="N142" s="11">
        <f t="shared" si="2"/>
        <v>70953436.810000002</v>
      </c>
      <c r="O142" s="12" t="s">
        <v>28</v>
      </c>
      <c r="P142" s="12" t="s">
        <v>288</v>
      </c>
      <c r="Q142" s="12"/>
    </row>
    <row r="143" spans="1:17" x14ac:dyDescent="0.3">
      <c r="A143" s="7" t="s">
        <v>317</v>
      </c>
      <c r="B143" s="7" t="s">
        <v>318</v>
      </c>
      <c r="C143" s="8" t="s">
        <v>92</v>
      </c>
      <c r="D143" s="8" t="s">
        <v>27</v>
      </c>
      <c r="E143" s="8" t="s">
        <v>21</v>
      </c>
      <c r="F143" s="10">
        <v>45611</v>
      </c>
      <c r="G143" s="9">
        <v>29505000</v>
      </c>
      <c r="H143" s="10">
        <v>45611</v>
      </c>
      <c r="I143" s="13">
        <v>0</v>
      </c>
      <c r="J143" s="11"/>
      <c r="K143" s="11"/>
      <c r="L143" s="11"/>
      <c r="M143" s="11">
        <v>29505000</v>
      </c>
      <c r="N143" s="11">
        <f t="shared" si="2"/>
        <v>29505000</v>
      </c>
      <c r="O143" s="12" t="s">
        <v>28</v>
      </c>
      <c r="P143" s="12" t="s">
        <v>29</v>
      </c>
      <c r="Q143" s="12"/>
    </row>
    <row r="144" spans="1:17" x14ac:dyDescent="0.3">
      <c r="A144" s="7" t="s">
        <v>319</v>
      </c>
      <c r="B144" s="7" t="s">
        <v>320</v>
      </c>
      <c r="C144" s="8" t="s">
        <v>53</v>
      </c>
      <c r="D144" s="8" t="s">
        <v>56</v>
      </c>
      <c r="E144" s="8" t="s">
        <v>21</v>
      </c>
      <c r="F144" s="10">
        <v>45589</v>
      </c>
      <c r="G144" s="9">
        <v>15000000</v>
      </c>
      <c r="H144" s="10">
        <v>45589</v>
      </c>
      <c r="I144" s="13">
        <v>46000000</v>
      </c>
      <c r="J144" s="11"/>
      <c r="K144" s="11"/>
      <c r="L144" s="11"/>
      <c r="M144" s="11">
        <v>7000000</v>
      </c>
      <c r="N144" s="11">
        <f t="shared" si="2"/>
        <v>7000000</v>
      </c>
      <c r="O144" s="12" t="s">
        <v>22</v>
      </c>
      <c r="P144" s="12" t="s">
        <v>23</v>
      </c>
      <c r="Q144" s="12"/>
    </row>
    <row r="145" spans="1:17" x14ac:dyDescent="0.3">
      <c r="A145" s="7" t="s">
        <v>321</v>
      </c>
      <c r="B145" s="7" t="s">
        <v>322</v>
      </c>
      <c r="C145" s="8" t="s">
        <v>36</v>
      </c>
      <c r="D145" s="8" t="s">
        <v>20</v>
      </c>
      <c r="E145" s="8" t="s">
        <v>21</v>
      </c>
      <c r="F145" s="10">
        <v>45609</v>
      </c>
      <c r="G145" s="9">
        <v>15000000</v>
      </c>
      <c r="H145" s="10">
        <v>45609</v>
      </c>
      <c r="I145" s="13">
        <v>0</v>
      </c>
      <c r="J145" s="11"/>
      <c r="K145" s="11"/>
      <c r="L145" s="11"/>
      <c r="M145" s="11">
        <v>15000000</v>
      </c>
      <c r="N145" s="11">
        <f t="shared" si="2"/>
        <v>15000000</v>
      </c>
      <c r="O145" s="12" t="s">
        <v>22</v>
      </c>
      <c r="P145" s="12" t="s">
        <v>86</v>
      </c>
      <c r="Q145" s="12"/>
    </row>
    <row r="146" spans="1:17" x14ac:dyDescent="0.3">
      <c r="A146" s="7" t="s">
        <v>323</v>
      </c>
      <c r="B146" s="7" t="s">
        <v>324</v>
      </c>
      <c r="C146" s="8" t="s">
        <v>19</v>
      </c>
      <c r="D146" s="8" t="s">
        <v>20</v>
      </c>
      <c r="E146" s="8" t="s">
        <v>21</v>
      </c>
      <c r="F146" s="10">
        <v>45502</v>
      </c>
      <c r="G146" s="9">
        <v>50000000</v>
      </c>
      <c r="H146" s="10">
        <v>45502</v>
      </c>
      <c r="I146" s="13">
        <v>20000000</v>
      </c>
      <c r="J146" s="11"/>
      <c r="K146" s="11"/>
      <c r="L146" s="11"/>
      <c r="M146" s="11">
        <v>20000000</v>
      </c>
      <c r="N146" s="11">
        <f t="shared" si="2"/>
        <v>20000000</v>
      </c>
      <c r="O146" s="12" t="s">
        <v>22</v>
      </c>
      <c r="P146" s="12" t="s">
        <v>23</v>
      </c>
      <c r="Q146" s="12"/>
    </row>
    <row r="147" spans="1:17" x14ac:dyDescent="0.3">
      <c r="A147" s="7" t="s">
        <v>325</v>
      </c>
      <c r="B147" s="7" t="s">
        <v>326</v>
      </c>
      <c r="C147" s="8" t="s">
        <v>53</v>
      </c>
      <c r="D147" s="8" t="s">
        <v>56</v>
      </c>
      <c r="E147" s="8" t="s">
        <v>21</v>
      </c>
      <c r="F147" s="10">
        <v>45646</v>
      </c>
      <c r="G147" s="9">
        <v>48999633.170000002</v>
      </c>
      <c r="H147" s="10">
        <v>45646</v>
      </c>
      <c r="I147" s="13">
        <v>40000000</v>
      </c>
      <c r="J147" s="11"/>
      <c r="K147" s="11"/>
      <c r="L147" s="11"/>
      <c r="M147" s="11">
        <v>5000000</v>
      </c>
      <c r="N147" s="11">
        <f t="shared" si="2"/>
        <v>5000000</v>
      </c>
      <c r="O147" s="12" t="s">
        <v>22</v>
      </c>
      <c r="P147" s="12" t="s">
        <v>83</v>
      </c>
      <c r="Q147" s="12"/>
    </row>
    <row r="148" spans="1:17" x14ac:dyDescent="0.3">
      <c r="A148" s="7" t="s">
        <v>327</v>
      </c>
      <c r="B148" s="7" t="s">
        <v>328</v>
      </c>
      <c r="C148" s="8" t="s">
        <v>66</v>
      </c>
      <c r="D148" s="8" t="s">
        <v>56</v>
      </c>
      <c r="E148" s="8" t="s">
        <v>227</v>
      </c>
      <c r="F148" s="10">
        <v>45656</v>
      </c>
      <c r="G148" s="9">
        <v>17809633.530000001</v>
      </c>
      <c r="H148" s="10">
        <v>45656</v>
      </c>
      <c r="I148" s="13">
        <v>0</v>
      </c>
      <c r="J148" s="11"/>
      <c r="K148" s="11"/>
      <c r="L148" s="11"/>
      <c r="M148" s="11">
        <v>5900280.7199999997</v>
      </c>
      <c r="N148" s="11">
        <f t="shared" si="2"/>
        <v>5900280.7199999997</v>
      </c>
      <c r="O148" s="12" t="s">
        <v>22</v>
      </c>
      <c r="P148" s="12" t="s">
        <v>83</v>
      </c>
      <c r="Q148" s="12"/>
    </row>
    <row r="149" spans="1:17" x14ac:dyDescent="0.3">
      <c r="A149" s="7" t="s">
        <v>329</v>
      </c>
      <c r="B149" s="7" t="s">
        <v>330</v>
      </c>
      <c r="C149" s="8" t="s">
        <v>50</v>
      </c>
      <c r="D149" s="8" t="s">
        <v>56</v>
      </c>
      <c r="E149" s="8" t="s">
        <v>21</v>
      </c>
      <c r="F149" s="10">
        <v>45632</v>
      </c>
      <c r="G149" s="9">
        <v>25000000</v>
      </c>
      <c r="H149" s="10">
        <v>45632</v>
      </c>
      <c r="I149" s="13"/>
      <c r="J149" s="11"/>
      <c r="K149" s="11"/>
      <c r="L149" s="11"/>
      <c r="M149" s="11">
        <v>13697755.27</v>
      </c>
      <c r="N149" s="11">
        <f t="shared" si="2"/>
        <v>13697755.27</v>
      </c>
      <c r="O149" s="12" t="s">
        <v>28</v>
      </c>
      <c r="P149" s="12" t="s">
        <v>29</v>
      </c>
      <c r="Q149" s="12"/>
    </row>
    <row r="150" spans="1:17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9">
        <f>+SUM(J9:J149)</f>
        <v>1591490202.9950001</v>
      </c>
      <c r="K150" s="19">
        <f>+SUM(K9:K149)</f>
        <v>1021070864.913735</v>
      </c>
      <c r="L150" s="19">
        <f>+SUM(L9:L149)</f>
        <v>1095689782.1300001</v>
      </c>
      <c r="M150" s="19">
        <f>+SUM(M9:M149)</f>
        <v>1506180099.1100001</v>
      </c>
      <c r="N150" s="19">
        <f>+SUM(N9:N149)</f>
        <v>5214430949.148735</v>
      </c>
      <c r="O150" s="18"/>
      <c r="P150" s="18"/>
      <c r="Q150" s="18"/>
    </row>
  </sheetData>
  <mergeCells count="2">
    <mergeCell ref="A5:I7"/>
    <mergeCell ref="J5:Q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cdc7663a-08f0-4737-9e8c-148ce897a09c" xsi:nil="true"/>
    <lcf76f155ced4ddcb4097134ff3c332f xmlns="b720ea04-5f14-41f2-95dc-daec893813dd">
      <Terms xmlns="http://schemas.microsoft.com/office/infopath/2007/PartnerControls"/>
    </lcf76f155ced4ddcb4097134ff3c332f>
    <_dlc_DocIdUrl xmlns="cdc7663a-08f0-4737-9e8c-148ce897a09c">
      <Url>https://idbg.sharepoint.com/sites/IDBInvest-TreasuryDivision/_layouts/15/DocIdRedir.aspx?ID=FNATRSDOCS-781934346-154324</Url>
      <Description>FNATRSDOCS-781934346-154324</Description>
    </_dlc_DocIdUrl>
    <TaxCatchAll xmlns="cdc7663a-08f0-4737-9e8c-148ce897a09c" xsi:nil="true"/>
    <_dlc_DocId xmlns="cdc7663a-08f0-4737-9e8c-148ce897a09c">FNATRSDOCS-781934346-154324</_dlc_Doc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47F0DE8FF0C45A7C24C744FB50FA1" ma:contentTypeVersion="20" ma:contentTypeDescription="Create a new document." ma:contentTypeScope="" ma:versionID="69a636f7b82b54cbfc6cb0011b560540">
  <xsd:schema xmlns:xsd="http://www.w3.org/2001/XMLSchema" xmlns:xs="http://www.w3.org/2001/XMLSchema" xmlns:p="http://schemas.microsoft.com/office/2006/metadata/properties" xmlns:ns2="b720ea04-5f14-41f2-95dc-daec893813dd" xmlns:ns3="cdc7663a-08f0-4737-9e8c-148ce897a09c" xmlns:ns4="b21adeab-b3bf-401c-8003-f1aa7a62a203" targetNamespace="http://schemas.microsoft.com/office/2006/metadata/properties" ma:root="true" ma:fieldsID="0c6f107c19f2471161084e0f12907ba0" ns2:_="" ns3:_="" ns4:_="">
    <xsd:import namespace="b720ea04-5f14-41f2-95dc-daec893813dd"/>
    <xsd:import namespace="cdc7663a-08f0-4737-9e8c-148ce897a09c"/>
    <xsd:import namespace="b21adeab-b3bf-401c-8003-f1aa7a62a203"/>
    <xsd:element name="properties">
      <xsd:complexType>
        <xsd:sequence>
          <xsd:element name="documentManagement">
            <xsd:complexType>
              <xsd:all>
                <xsd:element ref="ns3:_dlc_DocIdUr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_dlc_DocId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0ea04-5f14-41f2-95dc-daec89381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Url" ma:index="3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ba1d0cd4-5b84-41db-91d4-25a081951042}" ma:internalName="TaxCatchAll" ma:readOnly="false" ma:showField="CatchAllData" ma:web="b21adeab-b3bf-401c-8003-f1aa7a62a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5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adeab-b3bf-401c-8003-f1aa7a62a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D6D91-ADDC-428B-AF26-16901ACC37E5}">
  <ds:schemaRefs>
    <ds:schemaRef ds:uri="http://schemas.microsoft.com/office/2006/metadata/properties"/>
    <ds:schemaRef ds:uri="http://schemas.microsoft.com/office/infopath/2007/PartnerControls"/>
    <ds:schemaRef ds:uri="cdc7663a-08f0-4737-9e8c-148ce897a09c"/>
    <ds:schemaRef ds:uri="b720ea04-5f14-41f2-95dc-daec893813dd"/>
  </ds:schemaRefs>
</ds:datastoreItem>
</file>

<file path=customXml/itemProps2.xml><?xml version="1.0" encoding="utf-8"?>
<ds:datastoreItem xmlns:ds="http://schemas.openxmlformats.org/officeDocument/2006/customXml" ds:itemID="{84B85C06-FBD4-4A5D-9991-832549052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E6F4D-F46B-4E63-AF72-7D7B7E78E6C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FAD88B2-3BC5-4265-9F43-495612AF5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0ea04-5f14-41f2-95dc-daec893813dd"/>
    <ds:schemaRef ds:uri="cdc7663a-08f0-4737-9e8c-148ce897a09c"/>
    <ds:schemaRef ds:uri="b21adeab-b3bf-401c-8003-f1aa7a62a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Allocated Projects 2024</vt:lpstr>
    </vt:vector>
  </TitlesOfParts>
  <Company>Inter-American Development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Landaeta Menahem, Monica</dc:creator>
  <cp:lastModifiedBy>Landaeta Menahem, Monica</cp:lastModifiedBy>
  <dcterms:created xsi:type="dcterms:W3CDTF">2025-09-24T19:53:54Z</dcterms:created>
  <dcterms:modified xsi:type="dcterms:W3CDTF">2025-11-05T15:09:51Z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0x010100CC447F0DE8FF0C45A7C24C744FB50FA1</vt:lpwstr>
  </property>
  <property fmtid="{D5CDD505-2E9C-101B-9397-08002B2CF9AE}" pid="3" name="_dlc_DocIdItemGuid">
    <vt:lpwstr>abe128c0-8725-448a-9029-bba9d07a5f00</vt:lpwstr>
  </property>
  <property fmtid="{D5CDD505-2E9C-101B-9397-08002B2CF9AE}" pid="4" name="MediaServiceImageTags">
    <vt:lpwstr/>
  </property>
</Properties>
</file>